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260" windowHeight="8610" tabRatio="790" activeTab="0"/>
  </bookViews>
  <sheets>
    <sheet name="Мотордеталь" sheetId="1" r:id="rId1"/>
    <sheet name="Мотордеталь Фильтры, РТИ" sheetId="2" r:id="rId2"/>
    <sheet name="ЦПГ Конотоп " sheetId="3" r:id="rId3"/>
    <sheet name="StapRi" sheetId="4" r:id="rId4"/>
  </sheets>
  <definedNames/>
  <calcPr fullCalcOnLoad="1" refMode="R1C1"/>
</workbook>
</file>

<file path=xl/sharedStrings.xml><?xml version="1.0" encoding="utf-8"?>
<sst xmlns="http://schemas.openxmlformats.org/spreadsheetml/2006/main" count="1480" uniqueCount="964">
  <si>
    <t>Д-260.2, -260.2С, -260.4, -260.5, -260.5С, -260.7, -260.9С, -260.11, -260.14С (п/палец 42 мм)</t>
  </si>
  <si>
    <t>260-1000108-М-90</t>
  </si>
  <si>
    <t>245-1000108-Б-90</t>
  </si>
  <si>
    <t>245-1000108-Г-90</t>
  </si>
  <si>
    <t>Д-260E2,-260S2 и его модификации (п/палец 42 мм)</t>
  </si>
  <si>
    <t>Д-245.7Е3, Д-245.9Е3, Д-245.30Е3, Д-245.35Е3 (п/палец 42 мм)</t>
  </si>
  <si>
    <t>Д-245.2S3А, Д-245.43S3A, Д-245.5S3A, Д-245.7Е3, Д-245.9Е3, Д-245S3A, Д-246Е3 (п/палец 38 мм)</t>
  </si>
  <si>
    <t>245-1000105-Е</t>
  </si>
  <si>
    <t>Д-245,-260 Евро 4 (п/палец 42 мм)</t>
  </si>
  <si>
    <t>245-1000105-Л</t>
  </si>
  <si>
    <t>Д-245,-260 Евро 4 (п/палец 38 мм)</t>
  </si>
  <si>
    <t>240-1004060-Б</t>
  </si>
  <si>
    <t>Д-243 (под 3-х колечный поршень)</t>
  </si>
  <si>
    <t>262-1004060</t>
  </si>
  <si>
    <t>Д-245,-260 Евро 4</t>
  </si>
  <si>
    <t>Д-245.35,-260 Евро 4</t>
  </si>
  <si>
    <t>ММЗ - 3LD</t>
  </si>
  <si>
    <t>262-1004060-Б</t>
  </si>
  <si>
    <t>3LD-1004060</t>
  </si>
  <si>
    <t>740.1000128-90</t>
  </si>
  <si>
    <t>гильза(фосф.), поршень(фосф.) с рассекателем, п/палец, стоп. и упл. кольца из ФСИ, к-т п/колец</t>
  </si>
  <si>
    <t>740.30-1000128-90</t>
  </si>
  <si>
    <t>740.60-1000128-90</t>
  </si>
  <si>
    <t>820.60-1000128-44</t>
  </si>
  <si>
    <t>гильза(фосф.), поршень (новая конструкция), п/палец, упл. и упор. кол., к-т п/колец</t>
  </si>
  <si>
    <t xml:space="preserve">КамАЗ - 820.60-260; -820.61-260; -820.72-240; -820.73-300 </t>
  </si>
  <si>
    <t>740.60-1000106-02</t>
  </si>
  <si>
    <t>двиг. КамАЗ (Евро-2,3)</t>
  </si>
  <si>
    <t>740.60-1004020</t>
  </si>
  <si>
    <t>двиг. КамАЗ (Евро-0,2,3) для поршня с новой конструкцией</t>
  </si>
  <si>
    <t>гильза цилиндра (фосф.) с упл.кольцами</t>
  </si>
  <si>
    <t xml:space="preserve">гильза, поршень(фосф.), п/палец, стоп/кольца, к-т п/колец </t>
  </si>
  <si>
    <t>236-1004006-90</t>
  </si>
  <si>
    <t>236-1004006-Б-90</t>
  </si>
  <si>
    <t>238НБ-1004006-90</t>
  </si>
  <si>
    <t>238Б-1004006-90</t>
  </si>
  <si>
    <t>238Б-1004006-Б-90</t>
  </si>
  <si>
    <t>7511.1004006-01-90</t>
  </si>
  <si>
    <t>7511.1004006-10-90</t>
  </si>
  <si>
    <t>7511.1004006-50-90</t>
  </si>
  <si>
    <t>7511.1004006-60-90</t>
  </si>
  <si>
    <t>658.1004006-10-90</t>
  </si>
  <si>
    <t>650.1004002</t>
  </si>
  <si>
    <t>ЯМЗ-650 и его модификации</t>
  </si>
  <si>
    <t>840.1002021-11(ф)</t>
  </si>
  <si>
    <t>ЯМЗ-840,-847,-8401 и их модификации</t>
  </si>
  <si>
    <t>01М-03с5</t>
  </si>
  <si>
    <t>466-03с5</t>
  </si>
  <si>
    <t>Поршевой палец</t>
  </si>
  <si>
    <t>446-1004020 (з/ч)</t>
  </si>
  <si>
    <r>
      <t xml:space="preserve">               </t>
    </r>
    <r>
      <rPr>
        <b/>
        <i/>
        <sz val="14"/>
        <rFont val="Arial Cyr"/>
        <family val="0"/>
      </rPr>
      <t xml:space="preserve">                     г.Орел, Московское шоссе, 5  тел./факс (4862) 30-75-45 </t>
    </r>
  </si>
  <si>
    <r>
      <t>302043, г.Орел, пер. Пищевой, 9, тел.</t>
    </r>
    <r>
      <rPr>
        <b/>
        <sz val="16"/>
        <rFont val="Arial Cyr"/>
        <family val="2"/>
      </rPr>
      <t>(4862) 72-50-41, 74-10-83, 30-75-45</t>
    </r>
    <r>
      <rPr>
        <sz val="16"/>
        <rFont val="Arial Cyr"/>
        <family val="2"/>
      </rPr>
      <t xml:space="preserve"> ИНН5752019455 КПП575201001</t>
    </r>
  </si>
  <si>
    <r>
      <t>302043, г.Орел, пер. Пищевой, 9, тел.</t>
    </r>
    <r>
      <rPr>
        <b/>
        <sz val="14"/>
        <rFont val="Arial Cyr"/>
        <family val="2"/>
      </rPr>
      <t>(4862) 72-50-41, 74-10-83, 30-75-45</t>
    </r>
    <r>
      <rPr>
        <sz val="14"/>
        <rFont val="Arial Cyr"/>
        <family val="2"/>
      </rPr>
      <t xml:space="preserve"> ИНН5752019455 КПП575201001</t>
    </r>
  </si>
  <si>
    <t>К245-1004042-Б1(з/ч)</t>
  </si>
  <si>
    <t>ЗМЗ-40524.10</t>
  </si>
  <si>
    <t>ЗМЗ-409 и его модификации</t>
  </si>
  <si>
    <t>ЗМЗ-40904.10, -40905.10</t>
  </si>
  <si>
    <t>гильза(черн.)</t>
  </si>
  <si>
    <t>двиг. КамАЗ (Евро-0,1,2)</t>
  </si>
  <si>
    <t>№</t>
  </si>
  <si>
    <t>Наименование  продукции</t>
  </si>
  <si>
    <t>Состав</t>
  </si>
  <si>
    <t>Применяемость</t>
  </si>
  <si>
    <t>Диаметр, мм</t>
  </si>
  <si>
    <t>п/кольца</t>
  </si>
  <si>
    <t xml:space="preserve">ЗМЗ-53, -511, -513, -672 </t>
  </si>
  <si>
    <t>ЗМЗ-5233.10, -5234.10</t>
  </si>
  <si>
    <t>ЗМЗ-406 и его модификации</t>
  </si>
  <si>
    <t>п/палец</t>
  </si>
  <si>
    <t>ЗМЗ-405 и его модификации</t>
  </si>
  <si>
    <t>УМЗ-417, -451М</t>
  </si>
  <si>
    <t>УМЗ-421 и его модификации</t>
  </si>
  <si>
    <t>Д-144, -120, -21А1</t>
  </si>
  <si>
    <t>Д-144, -120, -130, -21А1</t>
  </si>
  <si>
    <t>Д-65 и его модификации</t>
  </si>
  <si>
    <t>Д-245 и его модификации</t>
  </si>
  <si>
    <t>КамАЗ-740.10, -740.20, -7409.10,                                                                                                                                                                                                  -7401-5, -7402, -7408, -750</t>
  </si>
  <si>
    <t>КамАЗ-7403.10</t>
  </si>
  <si>
    <t>КамАЗ -740.60 (Евро-3) и его модификации</t>
  </si>
  <si>
    <t xml:space="preserve">СМД-17Н,-18Н,-18НП, -21,-22,-22А </t>
  </si>
  <si>
    <t>СМД-14,-15,-17,-18,-19,-20,-21,-22</t>
  </si>
  <si>
    <t>ЯМЗ -236М2,-236Г,-236А,-236ЕК,
-236ДК,-236Д,-238М2,-238АМ2,
-238ВМ,-238ГМ2,-238ИМ2,-238КМ2,
-238АК</t>
  </si>
  <si>
    <t>ЯМЗ -236Н,-236НЕ,-236БЕ,-236Б,
-238Б,-238БВ,-238БЕ,-238БЛ,
-238БК,-238Д,-238ДЕ,-238ДК,
-238НД3(4,5),-238Л,-238Н</t>
  </si>
  <si>
    <t>ЯМЗ -240М2, -240БМ2</t>
  </si>
  <si>
    <t>ЯМЗ -240ПМ2, - 240НМ2</t>
  </si>
  <si>
    <t>ЯМЗ -236,-238,-240 (за искл.-236НЕ2, -236БЕ2, -238БЕ2,-238ДЕ2;)СМД-60,-66</t>
  </si>
  <si>
    <t>ЯМЗ-7511.10, -7601.10  с индивидуальной головкой</t>
  </si>
  <si>
    <t>ЯМЗ-7511.10, -7601.10  с индивидуальной головкой унифицированный блок</t>
  </si>
  <si>
    <t xml:space="preserve">ЯМЗ -236НЕ2,-236БЕ2,-238БЕ2,
-238ДЕ2, -7601,-7511,-7512,-7513 </t>
  </si>
  <si>
    <t>ЯМЗ-658 c индивидуальной головкой</t>
  </si>
  <si>
    <t>ЯМЗ-656, -658</t>
  </si>
  <si>
    <t xml:space="preserve">ЯМЗ -846,-849,-8401,-850,-845,-847 </t>
  </si>
  <si>
    <t>Д-442, Д-461 и их модификации</t>
  </si>
  <si>
    <t>гильза, поршень, уплотнительные кольца</t>
  </si>
  <si>
    <t>Д-160</t>
  </si>
  <si>
    <t>Д-160-01</t>
  </si>
  <si>
    <t>гильза(фосф), поршень(траф.), уплотнительные кольца</t>
  </si>
  <si>
    <t>гильза(черн.), поршень(траф.), уплотнительные кольца</t>
  </si>
  <si>
    <t>гильза(черн.), поршень(траф.), п/палец, упор. и упл. кольца, к-т п/колец</t>
  </si>
  <si>
    <t>гильза(черн.), поршень(траф.) с рассекателем, п/палец, упл. и упор. кол., к-т п/колец</t>
  </si>
  <si>
    <t>гильза(фосф), поршень(траф.), упл. кольца</t>
  </si>
  <si>
    <t>СМД-14Н</t>
  </si>
  <si>
    <t>УМЗ-4213, -4216 (Евро-3)</t>
  </si>
  <si>
    <t>РМ Д65 и его модификации; ММЗ Д-50</t>
  </si>
  <si>
    <t>СМД-14НГ, -14НБ, -15Н, -17КН, -19, -20</t>
  </si>
  <si>
    <t>ЯМЗ-236М2,- 236Г, -236А, 236ЕК, -236ДК, -236Д, -238М2, -238АМ2, -238ВМ, -238ГМ2, -238ИМ2</t>
  </si>
  <si>
    <t>Д-144, -120 и их модификации</t>
  </si>
  <si>
    <t>ЯМЗ-236, -238 и их модификации</t>
  </si>
  <si>
    <t>ЗМЗ-40524 и его модификации</t>
  </si>
  <si>
    <t>ММЗ Д-240, -245, -260 и их мод.</t>
  </si>
  <si>
    <t>СМД-14НГ,-14НБ,-15Н,-17КН,-19,20,-17Н,-18Н,-18НП,-21,-22,-22А</t>
  </si>
  <si>
    <t>Д-245 (Евро-3)</t>
  </si>
  <si>
    <t>РМ Д65; ММЗ Д-240, -242, -243, -244 и их модификации</t>
  </si>
  <si>
    <t>ВАЗ-2101, - 2103</t>
  </si>
  <si>
    <t>ВАЗ-2105</t>
  </si>
  <si>
    <t>ВАЗ-21011, - 2106</t>
  </si>
  <si>
    <t>ВАЗ-2108, - 21081, -1111</t>
  </si>
  <si>
    <t>ВАЗ-21083, - 11113</t>
  </si>
  <si>
    <t>ВАЗ-21213, -2123, -21214-10</t>
  </si>
  <si>
    <t>ВАЗ-2110, - 2111</t>
  </si>
  <si>
    <t xml:space="preserve">ВАЗ-2112 </t>
  </si>
  <si>
    <t>ВАЗ-21126</t>
  </si>
  <si>
    <t>ВАЗ-11194</t>
  </si>
  <si>
    <t>ВАЗ-2101, - 2103, -2108, -21081, -1111</t>
  </si>
  <si>
    <t>ВАЗ-21011, -2105, -2106</t>
  </si>
  <si>
    <t>Фильтры и фильтрующие элементы</t>
  </si>
  <si>
    <t>Фильтры и элементы фильтрующие очистки масла</t>
  </si>
  <si>
    <t>ЭФМ-305.34.МС (3307-1017140) Грузовичок</t>
  </si>
  <si>
    <t>Грузовые автомобили ГАЗ с двигателями ЗМЗ-511.10, -5234, -53, -672, ЗИЛ-5081</t>
  </si>
  <si>
    <t>ЭФМ-305.35.МС (31029-1012040) Грузовичок</t>
  </si>
  <si>
    <t>Волга, Газель, Москвич и другая техника с двигателями ЗМЗ-24, -402</t>
  </si>
  <si>
    <t>ФМ-305.36 (3105-1017010) Грузовичок</t>
  </si>
  <si>
    <t>Волга, Газель, УАЗ и другая техника с двигателями ЗМЗ-406, УМЗ -420, -4213</t>
  </si>
  <si>
    <t>ФМ-305.31 (009-1012005) Дальнобой</t>
  </si>
  <si>
    <t>ЗИЛ «Бычок», МТЗ, ПАЗ, ГАЗ «Валдай» и другая техника с двигателями ММЗ  Д-240, -243, -244, -245, -260</t>
  </si>
  <si>
    <t>ФМ-305.32 (035-1012005) Дальнобой</t>
  </si>
  <si>
    <t>ЗИЛ «Бычок», МАЗ «Зубренок» и другая техника двигателями ММЗ Д-245, Д260</t>
  </si>
  <si>
    <t>ЭФМ- 305.20.МС (740-1012040-10) Дальнобой</t>
  </si>
  <si>
    <t>КамАЗ, ЗиЛ, ГАЗ, УРАЛ и другая техника с двигателями КамАЗ-740, ЗиЛ-645, -375, ЯМЗ-236М2</t>
  </si>
  <si>
    <t>ЭФМ- 305.19.МС (7405-1012040) Дальнобой</t>
  </si>
  <si>
    <t>КамАЗ, НефАЗ, ПАЗ и другая техника с двигателями КамАЗ-7405 "Евро-1", "Евро-2"</t>
  </si>
  <si>
    <t>ЭФМ-305.33.ЧП (7405-1017040) Дальнобой</t>
  </si>
  <si>
    <t>ЭФМ- 305.21.МС (240-1017040А2) Дальнобой</t>
  </si>
  <si>
    <t>МАЗ, КрАЗ, БелАЗ, МоАЗ, тракторы К-700А, К-701, К-744
 и другая техника с двигателями ЯМЗ-238, -240</t>
  </si>
  <si>
    <t>ЭФМ- 305.22.МС (240-1017040А3) Дальнобой</t>
  </si>
  <si>
    <t>ЭФМ- 305.18.МС (840-1012040-12) Дальнобой</t>
  </si>
  <si>
    <t>МАЗ, КрАЗ, УРАЛ, БелАЗ, КамАЗ и другая техника с двигателями ЯМЗ-236, -238, -7511.10,  -840, -8421, КамАЗ-740</t>
  </si>
  <si>
    <t>ЭФМ- 305.46.Т (840-1012039-14) Дальнобой</t>
  </si>
  <si>
    <t>"Супер МАЗ" с двигателями ЯМЗ-7511, -840; ТМЗ-8424</t>
  </si>
  <si>
    <t>ЭФМ- 305.45.ГО (236-1012027(23)) Дальнобой</t>
  </si>
  <si>
    <t>МАЗ, КРАЗ и другая техника с двигателями ЯМЗ-236</t>
  </si>
  <si>
    <t>ЭФМ-305.30.МС (Т150-1012035) Агро</t>
  </si>
  <si>
    <t>Элементы фильтрующие очистки воздуха</t>
  </si>
  <si>
    <t>ЭФВ-305.38 (31029-1109013-05) Грузовичок</t>
  </si>
  <si>
    <t>Волга, Газель, ПАЗ и другая техника с двигателями ЗМЗ -53, -24, -402</t>
  </si>
  <si>
    <t>ЭФВ-305.39 (3105-1109013 В3) Грузовичок</t>
  </si>
  <si>
    <t>Волга, Газель, УМЗ и другая техника с двигателями ЗМЗ-406, УМЗ-420, -4213</t>
  </si>
  <si>
    <t xml:space="preserve">ЭФВ-305.40 (3110-1109013-11) Грузовичок </t>
  </si>
  <si>
    <t>Волга, Газель, Соболь, УАЗ и другая техника с двигателями ЗМЗ-406, -409</t>
  </si>
  <si>
    <t>ЭФВ-305.41 (4301-1109013) Грузовичок</t>
  </si>
  <si>
    <t>Газель, Валдай и другая техника с двигателями ЗМЗ-406, УМЗ-421</t>
  </si>
  <si>
    <t>ЭФВ-305.43 (040-1109080) Грузовичок</t>
  </si>
  <si>
    <t>УАЗ-31512, -31514, -3153, -2206, -3962, -39625, -3909</t>
  </si>
  <si>
    <t>ЭФВ-305.53 (40522-1109013) Грузовичок</t>
  </si>
  <si>
    <t>ГАЗ с двигателем ЗМЗ-40522.10 (Евро-3) с 03.2007 года выпуска</t>
  </si>
  <si>
    <t>ЭФВ-305.54 (GB9434M) Грузовичок</t>
  </si>
  <si>
    <t>ГАЗ 3302(Бизнес) и его модификации с двигателем Cummins ISF2.8</t>
  </si>
  <si>
    <t>ЭФВ-305.55 (3160-1109080-12) Грузовичок</t>
  </si>
  <si>
    <t>УАЗ Hanter, Patriot (УАЗ 3160 инжектор с двигателем ЗМЗ 409)</t>
  </si>
  <si>
    <t>ЭФВ-305.51 (260-1109300) Агро</t>
  </si>
  <si>
    <t>Техника с двигателями ММЗ-260, МТЗ-100,1221, 1221В,1522,1522В, 1523; автобус  МАЗ-103, комбайн КСК-100, ПАЗ 3204,3203 ЕВРО-3 с двигателем Д-260, Cummins EQB140-20</t>
  </si>
  <si>
    <t>ЭФВ-305.52 (236-1109080) Дальнобой</t>
  </si>
  <si>
    <t>МАЗ-MAN с двигателями D-2538, D-25</t>
  </si>
  <si>
    <t>ЭФВ- 305.12 (740-1109560-02) Дальнобой</t>
  </si>
  <si>
    <t>КамАЗ, УРАЛ, МАЗ, БелАЗ,КрАЗ, МоАЗ, ЛАЗ, ЛИАЗ, и другая техника с двигателями КамАЗ-740, ЯМЗ-236, -238, -8424</t>
  </si>
  <si>
    <t>ЭФВ- 305.14 (7405-1109560) Дальнобой</t>
  </si>
  <si>
    <t>КамАЗ и другая техника с двигателем КамАЗ-7405</t>
  </si>
  <si>
    <t>ЭФВ- 305.15 (721-1109560-10) Дальнобой</t>
  </si>
  <si>
    <t>КамАЗ, трактор К-744, комбайн "Вектор" (без элемента безопасности) и другая техника с двигателями КамАЗ-740, -7405 "Евро-1", "Евро-2"</t>
  </si>
  <si>
    <t>ЭФВ-305.15.К (721-1109560-20) «Дальнобой»</t>
  </si>
  <si>
    <t>КамАЗ с двигателями Cummins</t>
  </si>
  <si>
    <t>ЭФВ- 305.13 (238Н-1109080) Дальнобой</t>
  </si>
  <si>
    <t>МАЗ, БелАЗ, КрАЗ, трактор К-700А, комбайн "НИВА" и другая техника с двигателями ЯМЗ-238, -240, -8401</t>
  </si>
  <si>
    <t>ЭФВ- 305.13.Д (238Н-1109080) Дальнобой</t>
  </si>
  <si>
    <t>ЭФВ- 305.16.БД (6510-1109080) Дальнобой</t>
  </si>
  <si>
    <t>ЭФВ- 305.16 (8421-1109080) Дальнобой</t>
  </si>
  <si>
    <t>ЭФВ- 305.16.Д (к-т)** (8421-1109080) Дальнобой</t>
  </si>
  <si>
    <t>ЭФВ- 305.47 с эл. безоп. (725-1109560) Дальнобой</t>
  </si>
  <si>
    <t>ЭФВ-305.47.БО (725-1109560-20) «Агро»</t>
  </si>
  <si>
    <t>Комбайн КЗС-1218 «Полесье» (пр-во Гомсельмаш), бульдозер «KOMATSU» 275А</t>
  </si>
  <si>
    <t>ЭФВ-305.64 (728-1109560) «Дальнобой»</t>
  </si>
  <si>
    <t xml:space="preserve">КамАЗ 5308 с дв. Cummins ISBE 170-30 </t>
  </si>
  <si>
    <t>ЭФВ-305.65 (019-1109080) «Агро»</t>
  </si>
  <si>
    <t>Тракторы Т11.01 с 2012 г. «Промтрактор» г.Чебоксары</t>
  </si>
  <si>
    <t>ЭФВ-305.66 (012-1109080)  «Дальнобой»</t>
  </si>
  <si>
    <t>Камаз 4308 - Камазёнок с  с дв. Cummins, Комбайн «Dominator-204»</t>
  </si>
  <si>
    <t>ЭФВ-305.25 с эл. безоп. (ДТ75М-1109560) Агро</t>
  </si>
  <si>
    <t>ЗИЛ, МТЗ, ПАЗ, КАВЗ, ВгТЗ, Стройдормаш, Донецкий экскаватор, Брянский Арсенал,  Михневский  РМЗ и другая техника с двигателями ММЗ Д-240, -242, -243, -244, -245; СМД -14НГ, -18Н, -19, -20Т, -21; АМЗ А-41</t>
  </si>
  <si>
    <t>ЭФВ-305.26 с эл. безоп. (Т150-1109560) Агро</t>
  </si>
  <si>
    <t>ХТЗ, РСМ,  КЗК и другая техника с двигателями СМД-23, -24, -31, -31А, -62, -62А, -64, -66, 66М, 72</t>
  </si>
  <si>
    <t>ЭФВ-305.27 с эл. безоп. (250И-1109080) Агро</t>
  </si>
  <si>
    <t>Икарус, ХТЗ, КЗК и другая техника с двигателями Raba-Man D2156 HM6L, АМЗ Д-442, -466, ЯМЗ-236, -238, КамАЗ-7402</t>
  </si>
  <si>
    <t>ЭФВ- 305.17.П (К701-1109100) Агро</t>
  </si>
  <si>
    <t>Тракторы "Кировец" К-701, К-701А, К-700А</t>
  </si>
  <si>
    <t>Трактор Т-330, Т-500, Т-25.01, Т-32.01 (дв. 8ДВТ-330), "Кировец" К-744 Р2</t>
  </si>
  <si>
    <t>Фильтры и элементы фильтрующие очистки топлива</t>
  </si>
  <si>
    <t>ФТ-305.31 (020-1117010) Дальнобой</t>
  </si>
  <si>
    <t>ФТ-305.48 (047-1117010, Т6103) Дальнобой</t>
  </si>
  <si>
    <t>ЯМЗ-236М2, -238М2, -7601, -7511.10 "Евро-2", -534 "Евро-3"</t>
  </si>
  <si>
    <t>ФТ-305.49.ГО (PL 270) Дальнобой</t>
  </si>
  <si>
    <t>КАМАЗ Евро-2 (65116, 65117, 6520, 6522, 65201, 5460, 6460), DAF, MAN, 
Scania, Volvo</t>
  </si>
  <si>
    <t>ФТ-305.50.ГО (PL 420) Дальнобой</t>
  </si>
  <si>
    <t>КАМАЗ Евро-2 (65116, 65117, 6520, 6522, 65201, 5460, 6460), DAF, Doosan</t>
  </si>
  <si>
    <t>ФТ-305.56 (KF-ФТ.01.0002, WK 940.20) Дальнобой</t>
  </si>
  <si>
    <t>Двигатели ЯМЗ серии 650</t>
  </si>
  <si>
    <t>ФТ-305.57 (KF-ФТ.02.0001, 6W 24.064.20) Дальнобой</t>
  </si>
  <si>
    <t>Двигатели КамАЗ с традиционной системой топливоподачи</t>
  </si>
  <si>
    <t>ФТ-305.58 (KF-ФТ.02.0002, ФТ 060.1117040) Дальнобой</t>
  </si>
  <si>
    <t xml:space="preserve">ФТ-305.59 (WDK 940/1) «Дальнобой» </t>
  </si>
  <si>
    <t>ЯМЗ-650, -530</t>
  </si>
  <si>
    <t>ФТ-305.60 (WDK 962/1) «Дальнобой»</t>
  </si>
  <si>
    <t>КамАЗ с системой Common Rail</t>
  </si>
  <si>
    <t>ФТ-305.61 (WDK 962/12) «Дальнобой»</t>
  </si>
  <si>
    <t>ЯМЗ-5340</t>
  </si>
  <si>
    <t>ФТ-305.62 (024-1117010) «Дальнобой»</t>
  </si>
  <si>
    <t>ММЗ-260</t>
  </si>
  <si>
    <t>ФТ-305.63.ГО (PL150) «Грузовичок»</t>
  </si>
  <si>
    <t>Газель "Бизнес" с двигателем Cummins ISF 2,8  Автомобили ГАЗель-Бизнес, -Соболь, -Валдай, -Next, -ГАЗ-33106, -331061, -331063, -МаЗ 4371 - Foton Aumark; - Автобусы: ПАЗ-320402-05, ПАЗ-320412, ПАЗ «Вектор» городское исполнение (ПАЗ-4234 -40), ПАЗ «Вектор» междугородное исполнение (ПАЗ-4234 -40), ПАЗ-320412-05 (ПАЗ-4234 -40%), ПАЗ-4234</t>
  </si>
  <si>
    <t>ЭФТ- 305.08.МС (740-1117040-09) Дальнобой</t>
  </si>
  <si>
    <t>КамАЗ, УРАЛ, ЗиЛ, ГАЗ, ЛАЗ, ЛИАЗ и другая техника с двигателями КамАЗ-740, -7405 "Евро-1", "Евро-2", ЗиЛ-645</t>
  </si>
  <si>
    <t>ЭФТ- 305.09.МС (201-1117040А) Дальнобой</t>
  </si>
  <si>
    <t>МАЗ, КраЗ, БелАЗ, трактор "Кировец" и другая техника с двигателями ЯМЗ-236, -238, -240, -7511.10, -8401.10, -8421</t>
  </si>
  <si>
    <t>ЭФТ- 305.11.ГО (201-1105538(40)) Дальнобой</t>
  </si>
  <si>
    <t>МАЗ, БелАЗ, УРАЛ, КрАЗ, ЗиЛ, трактор к-700, К-700А, К-702 и другая техника с двигателями ЯМЗ-236, -238, -240</t>
  </si>
  <si>
    <t>ЭФТ-305.23.МС (240-1117030) Агро</t>
  </si>
  <si>
    <t xml:space="preserve"> МТЗ, ЮМЗ, ЗИЛ "Бычок" и другая техника с двигателями ММЗ Д-240, -242, -243, -244, 245</t>
  </si>
  <si>
    <t>ЭФТ-305.24.МС (Т150-1117040) Агро</t>
  </si>
  <si>
    <t>ХТЗ, ВгТЗ, КЗК, РСМ, Стройдормаш и другая техника с двигателями
СМД-14, -18, -19, 20, 23, 31, 60, 62; АМЗ А-41, -442, -461,-466</t>
  </si>
  <si>
    <t>ЭФТ- 305.10.МС (840-1117040) Агро</t>
  </si>
  <si>
    <t>МАЗ, БелАЗ, КрАЗ, трактор К-700, К-702, и другая техника с двигателями ЯМЗ-840, -8424, -8482</t>
  </si>
  <si>
    <t xml:space="preserve"> Комплекты прокладок РТИ</t>
  </si>
  <si>
    <t>комплекты РТИ для двигателей:  «ВАЗ»</t>
  </si>
  <si>
    <t>К-т прокладок для двиг. ВАЗ-2101 (Ø76) Полный</t>
  </si>
  <si>
    <t>ВАЗ-2101, -2103</t>
  </si>
  <si>
    <t>К-т прокладок для двиг. ВАЗ-21011 (Ø79) Полный</t>
  </si>
  <si>
    <t>ВАЗ-21011,-2106</t>
  </si>
  <si>
    <t>К-т прокладок для двиг. ВАЗ-2105 Полный</t>
  </si>
  <si>
    <t>К-т прокладок для двиг. ВАЗ-2108 Полный</t>
  </si>
  <si>
    <t>ВАЗ-2108</t>
  </si>
  <si>
    <t>К-т прокладок для двиг. ВАЗ-21083 Полный</t>
  </si>
  <si>
    <t>ВАЗ-21083</t>
  </si>
  <si>
    <t>К-т прокладок для двиг. ВАЗ-2110-2112 (16 кл.) Полный</t>
  </si>
  <si>
    <t>ВАЗ-2110-2112 (16 кл.)</t>
  </si>
  <si>
    <t>К-т прокладок для двиг. ВАЗ-2110-2112 (8 кл.) Полный</t>
  </si>
  <si>
    <t>ВАЗ-2110-2112 (8 кл.)</t>
  </si>
  <si>
    <t>К-т прокладок для двиг. ВАЗ-21213 Полный</t>
  </si>
  <si>
    <t>ВАЗ-21213</t>
  </si>
  <si>
    <t>комплекты РТИ для двигателей:  «ЗМЗ»</t>
  </si>
  <si>
    <t>К-т прокладок для двиг. ЗМЗ-53 Полный</t>
  </si>
  <si>
    <t>ЗМЗ-53 и его модификации</t>
  </si>
  <si>
    <t>К-т прокладок для двиг. ЗМЗ-402 Полный</t>
  </si>
  <si>
    <t>ЗМЗ-402 и его модификации</t>
  </si>
  <si>
    <t>К-т прокладок для двиг. ЗМЗ-406 Полный</t>
  </si>
  <si>
    <t>комплекты РТИ для двигателей:  «УАЗ»</t>
  </si>
  <si>
    <t>К-т прокладок для двиг. УМЗ-417 Полный</t>
  </si>
  <si>
    <t>УМЗ-417 и его модификации (90 л.с.)</t>
  </si>
  <si>
    <t>К-т прокладок для двиг. УМЗ-421 Полный</t>
  </si>
  <si>
    <t>УМЗ-421 и его модификации (100 л.с.)</t>
  </si>
  <si>
    <t>комплекты РТИ для двигателей:  «ЗИЛ»</t>
  </si>
  <si>
    <t>К-т прокладок для двиг. ЗиЛ-130 Полный</t>
  </si>
  <si>
    <t>ЗиЛ-130 и его модификации</t>
  </si>
  <si>
    <t>комплекты РТИ для двигателей:  «ВМТЗ»</t>
  </si>
  <si>
    <t>К-т прокладок для двиг. Д-21 Полный</t>
  </si>
  <si>
    <t>Д-21 и его модификации</t>
  </si>
  <si>
    <t>К-т прокладок для двиг. Д-144 Полный</t>
  </si>
  <si>
    <t>Д-144 и его модификации</t>
  </si>
  <si>
    <t>комплекты РТИ для двигателей:  Д65, «ММЗ»</t>
  </si>
  <si>
    <t>К-т прокладок для двиг. Д-65 Полный</t>
  </si>
  <si>
    <t>К-т прокладок для двиг. Д-240 Полный</t>
  </si>
  <si>
    <t>Д-240 и его модификации</t>
  </si>
  <si>
    <t>К-т прокладок для двиг. Д-260 Полный</t>
  </si>
  <si>
    <t>Д-260 и его модификации</t>
  </si>
  <si>
    <t>комплекты РТИ для двигателей:  «КамАЗ»</t>
  </si>
  <si>
    <t>К-т прокладок для двиг. КамАЗ Полный</t>
  </si>
  <si>
    <t>двигатели КамАЗ</t>
  </si>
  <si>
    <t>К-т прокладок для двиг. КамАЗ ЕВРО-2 Полный</t>
  </si>
  <si>
    <t>двигатели КамАЗ ЕВРО-2</t>
  </si>
  <si>
    <t>комплекты РТИ для двигателей:  «СМД»</t>
  </si>
  <si>
    <t>К-т прокладок для двиг. СМД-14/22 Полный</t>
  </si>
  <si>
    <t>СМД-14, -15, 17, -18, -19, -20, -21, -22 и их модификации</t>
  </si>
  <si>
    <t>К-т прокладок для двиг. СМД-60 Полный</t>
  </si>
  <si>
    <t>СМД-60 и его модификации</t>
  </si>
  <si>
    <t>комплекты РТИ для двигателей:  «ЯМЗ»</t>
  </si>
  <si>
    <t>К-т прокладок для двиг. ЯМЗ-236 Полный нов/обр</t>
  </si>
  <si>
    <t>ЯМЗ-236 нового образца и его модификации</t>
  </si>
  <si>
    <t xml:space="preserve">К-т прокладок для двиг. ЯМЗ-236 Полный </t>
  </si>
  <si>
    <t>ЯМЗ-236 и его модификации</t>
  </si>
  <si>
    <t>К-т прокладок для двиг. ЯМЗ-236НЕ2, -236БЕ2 с общ. ГБЦ Полный</t>
  </si>
  <si>
    <t>ЯМЗ-236НЕ2, ЯМЗ-7601.10 с общ.ГБЦ</t>
  </si>
  <si>
    <t>К-т прокладок для двиг. ЯМЗ-236НЕ2, ЯМЗ-7601.10 с разд.ГБЦ Полный</t>
  </si>
  <si>
    <t>ЯМЗ-236НЕ2, ЯМЗ-7601.10 с разд.ГБЦ</t>
  </si>
  <si>
    <t>К-т прокладок для двиг. ЯМЗ-238 Полный нов/обр</t>
  </si>
  <si>
    <t>ЯМЗ-238 нового образца и его модификации</t>
  </si>
  <si>
    <t>К-т прокладок для двиг. ЯМЗ-238 Полный</t>
  </si>
  <si>
    <t>ЯМЗ-238 и его модификации</t>
  </si>
  <si>
    <t>К-т прокладок для двиг. ЯМЗ-240 Полный с разд. ГБЦ</t>
  </si>
  <si>
    <t>ЯМЗ-240 с раздельной ГБЦ и его модификации</t>
  </si>
  <si>
    <t>К-т прокладок для двиг. ЯМЗ-240 Полный</t>
  </si>
  <si>
    <t>ЯМЗ-240 с общей ГБЦ и его модификации</t>
  </si>
  <si>
    <t>К-т прокладок для двиг. ЯМЗ-7511, ЯМЗ-6581 с общ.ГБЦ Полный</t>
  </si>
  <si>
    <t>ЯМЗ-7511, ЯМЗ-6581 с общ.ГБЦ</t>
  </si>
  <si>
    <t>К-т прокладок для двиг. ЯМЗ-7511, ЯМЗ-6581 с разд.ГБЦ Полный</t>
  </si>
  <si>
    <t>ЯМЗ-7511, ЯМЗ-6581 с разд.ГБЦ</t>
  </si>
  <si>
    <t>К-т прокладок для двиг. ЯМЗ-8401,8401.10 Полный</t>
  </si>
  <si>
    <t>ЯМЗ-8401,8401.10</t>
  </si>
  <si>
    <t>К-т прокладок для двиг. ЯМЗ-658 с общ.ГБЦ Полный</t>
  </si>
  <si>
    <t>ЯМЗ-658 с общ.ГБЦ</t>
  </si>
  <si>
    <t>К-т прокладок для двиг. ЯМЗ-658 с разд.ГБЦ Полный</t>
  </si>
  <si>
    <t>ЯМЗ-658 с разд.ГБЦ</t>
  </si>
  <si>
    <t>комплекты РТИ для двигателей: «АМЗ»</t>
  </si>
  <si>
    <t>К-т прокладок для двиг. А-01 Полный</t>
  </si>
  <si>
    <t>А-01 и его модификации</t>
  </si>
  <si>
    <t>К-т прокладок для двиг. Д-461ВИ Полный</t>
  </si>
  <si>
    <t>Д-461ВИ (А-01 с раздельной ГБЦ) и их модификации</t>
  </si>
  <si>
    <t>К-т прокладок для двиг. А-41 Полный</t>
  </si>
  <si>
    <t>A-41 и его модификации</t>
  </si>
  <si>
    <t>К-т прокладок для двиг. Д-442И Полный</t>
  </si>
  <si>
    <t>Д-442И (А-41 с раздельной ГБЦ) и их модификации</t>
  </si>
  <si>
    <t>комплекты РТИ для двигателей: «ЧТЗ»</t>
  </si>
  <si>
    <t>К-т прокладок для двиг. Д-160 Полный</t>
  </si>
  <si>
    <t>Д - элемент фильтрующий с дном</t>
  </si>
  <si>
    <t>П - элемент фильтрующий прямоугольной формы</t>
  </si>
  <si>
    <t>ГО - элемент фильтрующий грубой очистки</t>
  </si>
  <si>
    <t>ЧП- элемент фильтрующий частичнопоточный</t>
  </si>
  <si>
    <t>Б - элемент фильтрующий большой</t>
  </si>
  <si>
    <t>БД - элемент фильтрующий большой с дном</t>
  </si>
  <si>
    <t>эл. безоп. - элемент фильтрующий очистки воздуха с элементом безопасности</t>
  </si>
  <si>
    <t>Т - элемент фильтрующий тканевый</t>
  </si>
  <si>
    <r>
      <t>**</t>
    </r>
    <r>
      <rPr>
        <sz val="8"/>
        <rFont val="Tahoma"/>
        <family val="2"/>
      </rPr>
      <t xml:space="preserve"> В состав комплекта ЭФВ - 305.16.Д входят - ЭФВ - 305.16 (без дна) - 1 шт. и ЭФВ - 305.16.Д (с дном) - 1 шт.; цена указана за комплект</t>
    </r>
  </si>
  <si>
    <t>цилиндр, поршень (5 кол.)</t>
  </si>
  <si>
    <t>ММЗ Д-240 и его модификации</t>
  </si>
  <si>
    <t>ММЗ Д-240, Д-65</t>
  </si>
  <si>
    <t>Д-245, Д-260 и их модификации</t>
  </si>
  <si>
    <t>Д-245, Д-260 и их модификации (Евро 2)</t>
  </si>
  <si>
    <t>гильза, поршень*, уплотнительные кольца</t>
  </si>
  <si>
    <t>гильза, поршень (5 кол.), упл. кольца</t>
  </si>
  <si>
    <t xml:space="preserve">СМД-31А, -31.01,-19Т.02 </t>
  </si>
  <si>
    <t>гильза, поршень, упл. кольца</t>
  </si>
  <si>
    <t>гильза, поршень с нир/вст, упл. кольца</t>
  </si>
  <si>
    <t>гильза, поршень (5 кол.), уплот. кольца</t>
  </si>
  <si>
    <t>ЗМЗ-402, -4021, -4025,-4027, -403, -322</t>
  </si>
  <si>
    <t>УМЗ-4218.10, -421.10, -4123.10, -4215.10, -4216.10</t>
  </si>
  <si>
    <t>ЗИЛ-130 и его модификации</t>
  </si>
  <si>
    <t>ЗИЛ-375 и его модификации</t>
  </si>
  <si>
    <t>Д-65; ММЗ Д-240, -242, -243, -244 и их модификации</t>
  </si>
  <si>
    <t>Д-65; ММЗ Д-240, -242, -243, -244, -245, -260 и их модификации</t>
  </si>
  <si>
    <t>Д-260E2,-260S2 и его модификации</t>
  </si>
  <si>
    <t>ЗМЗ-53, -511, -513, -672, -523, -402, -4021, -4025, -4027, -403, -322 и их модификации; УМЗ-417, -451М</t>
  </si>
  <si>
    <t>КамАЗ-740.10, -740.20, -7409.10, -7401-5, -7402, -7408, -750, -7403.10</t>
  </si>
  <si>
    <t>КамАЗ-740.11-240 (Euro-1), -740.02, -740.16,-740.22,-740.12</t>
  </si>
  <si>
    <t>КамАЗ -740.14-300, -740.11-240, -740.13-260, -740.30-260 (Е-II)</t>
  </si>
  <si>
    <t>КамАЗ -740.14-300, -740.11-240, -740.13-260, -740.30-260 (Е-II), -740.50-360, -740.51-320, -740.52-260, -740.53-260, -740.54-300</t>
  </si>
  <si>
    <t>СМД -60,-61,-62,-63,-64; СМД -66,-67,-72,-73</t>
  </si>
  <si>
    <t>АМЗ А-01М, А-41 и их модификации</t>
  </si>
  <si>
    <t>ЯМЗ -236М2,-236Г,-236А,-236ЕК, -236ДК,-236Д,-238М2,-238АМ2, -238ВМ,-238ГМ2,-238ИМ2,-238КМ2, -238АК</t>
  </si>
  <si>
    <t>ЯМЗ -236М2,-236Г,-236А,-236ЕК,-236ДК,-236Д,-238М2,-238АМ2,-238ВМ,-238ГМ2,-238ИМ2,-238КМ2,-238АК унифицированный блок</t>
  </si>
  <si>
    <t>ЯМЗ -236Н,-236НЕ,-236БЕ,-236Б,-238Б,-238БВ,-238БЕ,-238БЛ,-238БК,-238Д,-238ДЕ,-238ДК,-238НД3(4,5),-238Л,-238Н</t>
  </si>
  <si>
    <t>ЯМЗ -236Н,-236НЕ,-236БЕ,-236Б,-238Б,-238БВ,-238БЕ,-238БЛ,-238БК,-238Д,-238ДЕ,-238ДК,-238НД3(4,5),-238Л,-238Н унифицированный блок</t>
  </si>
  <si>
    <t>ЯМЗ -236, -238, -240 (за искл.-236НЕ2,-236БЕ2, -238БЕ2, -238ДЕ2;)  А-01М, А-41</t>
  </si>
  <si>
    <t>ЯМЗ-236БЕ2, -236НЕ2, -238БЕ2, -238ДЕ2, -7511.10, -7512.10, -7513.10  с общей головкой</t>
  </si>
  <si>
    <t>ЯМЗ-236БЕ2, -236НЕ2, -238БЕ2, -238ДЕ2, -7511.10, -7512.10, -7513.10  с общей головкой унифицированный блок</t>
  </si>
  <si>
    <t>ЯМЗ-236Б, -236Н, -236БЕ, -2365Б2, -236БК, -236НД,-236НБ, -236НЕ, -236НЕ2, -238Б, -238БЛ, -238БВ, -238НДБ, -238БК, -238Д, -238ДИ, -238НД3, -238ДЕ, -238ДЕ2, -238ДК, -238НД4, -238НД6, -238НД8</t>
  </si>
  <si>
    <t xml:space="preserve">ЯМЗ -236НЕ2,-236БЕ2,-238БЕ2,-238ДЕ2, -7601,-7511,-7512,-7513 </t>
  </si>
  <si>
    <t>ЯМЗ-840,8401 и их модификации</t>
  </si>
  <si>
    <t>ЯМЗ-847 и их модификации</t>
  </si>
  <si>
    <t>гильза(фосф), поршень(траф.), упл. кольца, к-т п/колец, ст. кольца</t>
  </si>
  <si>
    <t>гильза(фосф), поршень(траф.) с нир/вст, упл. кольца, к-т п/колец, ст. кольца</t>
  </si>
  <si>
    <t>гильза(фосф), поршень (фосф+траф.), к-т п/колец, ст. кольца</t>
  </si>
  <si>
    <t>Обозначение продукции</t>
  </si>
  <si>
    <t>Моторокомплект (4 цил.)</t>
  </si>
  <si>
    <t>Комплект</t>
  </si>
  <si>
    <t>Д144-1000101</t>
  </si>
  <si>
    <t>Д144-1000101-К5</t>
  </si>
  <si>
    <t>Д65-1000104</t>
  </si>
  <si>
    <t>240-1000104</t>
  </si>
  <si>
    <t>240-1000104-С5</t>
  </si>
  <si>
    <t>245-1000104</t>
  </si>
  <si>
    <t>260-1000104</t>
  </si>
  <si>
    <t>260-1000104-А</t>
  </si>
  <si>
    <t>Комплект СМД</t>
  </si>
  <si>
    <t>14-01с15-К5</t>
  </si>
  <si>
    <t>20-01с15</t>
  </si>
  <si>
    <t>20-01с15-К5</t>
  </si>
  <si>
    <t>22-01с15</t>
  </si>
  <si>
    <t>31-01с15</t>
  </si>
  <si>
    <t>60-01с15</t>
  </si>
  <si>
    <t>236-1004008-Б</t>
  </si>
  <si>
    <t>236-1004008-Б5</t>
  </si>
  <si>
    <t>238НБ-1004008</t>
  </si>
  <si>
    <t>238Б-1004008</t>
  </si>
  <si>
    <t>01М-01с10-К5</t>
  </si>
  <si>
    <t>Д160-1000101</t>
  </si>
  <si>
    <t>Д160-01-1000101</t>
  </si>
  <si>
    <t>Моторокомплект п/колец</t>
  </si>
  <si>
    <t>402.1000100</t>
  </si>
  <si>
    <t xml:space="preserve">402.1000100-АР </t>
  </si>
  <si>
    <t>402.1000100-БР</t>
  </si>
  <si>
    <t>21-1004020-14</t>
  </si>
  <si>
    <t>405.1000100</t>
  </si>
  <si>
    <t>405.1000100-АР</t>
  </si>
  <si>
    <t>405.1000100-БР</t>
  </si>
  <si>
    <t>40524.1000100</t>
  </si>
  <si>
    <t>40524.1000100-АР</t>
  </si>
  <si>
    <t>421.1004024</t>
  </si>
  <si>
    <t>421.1004024-Р1</t>
  </si>
  <si>
    <t>421.1004024-Р5</t>
  </si>
  <si>
    <t>130.1000101</t>
  </si>
  <si>
    <t>375.1000101</t>
  </si>
  <si>
    <t>Комплект п/колец</t>
  </si>
  <si>
    <t>144-1004002</t>
  </si>
  <si>
    <t>144-1004002-А5</t>
  </si>
  <si>
    <t>240-1004060-А1</t>
  </si>
  <si>
    <t>240-1004060-А2</t>
  </si>
  <si>
    <t xml:space="preserve">Палец поршневой </t>
  </si>
  <si>
    <t>К50-1004042-А2</t>
  </si>
  <si>
    <t xml:space="preserve">Поршневой палец </t>
  </si>
  <si>
    <t>245-1004060-А</t>
  </si>
  <si>
    <t xml:space="preserve">Комплект </t>
  </si>
  <si>
    <t>260-1004060-Б</t>
  </si>
  <si>
    <t>Гильза цилиндра</t>
  </si>
  <si>
    <t>240-1002021 (Т)</t>
  </si>
  <si>
    <t>К245-1002021-А1 (Т)</t>
  </si>
  <si>
    <t>Поршнекомплект Дальнобой</t>
  </si>
  <si>
    <t>740.1000106</t>
  </si>
  <si>
    <t>Палец поршневой</t>
  </si>
  <si>
    <t>740.1004020</t>
  </si>
  <si>
    <t>7405.1000106-42</t>
  </si>
  <si>
    <t>7406.1004020</t>
  </si>
  <si>
    <t>740.30-1000106</t>
  </si>
  <si>
    <t>740.30-1002021 (Т)</t>
  </si>
  <si>
    <t>740.51-1002021 (Т)</t>
  </si>
  <si>
    <t>14-03с6-А5</t>
  </si>
  <si>
    <t>20-03с6-11</t>
  </si>
  <si>
    <t>20-03с6-А5</t>
  </si>
  <si>
    <t>01М-1004002-20</t>
  </si>
  <si>
    <t>01М-1004002-А5</t>
  </si>
  <si>
    <t>446-1004002</t>
  </si>
  <si>
    <t>16-03-50</t>
  </si>
  <si>
    <t>16-03-50-01</t>
  </si>
  <si>
    <t>236-1004002-А4</t>
  </si>
  <si>
    <t>236-1004002-АР</t>
  </si>
  <si>
    <t>236-1004002-А5</t>
  </si>
  <si>
    <t>236-1004020</t>
  </si>
  <si>
    <t>7511.1004002</t>
  </si>
  <si>
    <t>7511.1004020</t>
  </si>
  <si>
    <t>658.1004002</t>
  </si>
  <si>
    <t>8421.1004002</t>
  </si>
  <si>
    <t>236-1002021-А5</t>
  </si>
  <si>
    <t>7511.1002021-01</t>
  </si>
  <si>
    <t>7511.1002021-10</t>
  </si>
  <si>
    <t>650.1002021 (Б)</t>
  </si>
  <si>
    <t>8401.1004020</t>
  </si>
  <si>
    <t>847.1004005</t>
  </si>
  <si>
    <t>8401.1004005</t>
  </si>
  <si>
    <t>658.1004005-10</t>
  </si>
  <si>
    <t>658.1004005</t>
  </si>
  <si>
    <t>7511.1004005-01</t>
  </si>
  <si>
    <t>7511.1004005-10</t>
  </si>
  <si>
    <t>7511.1004005-40</t>
  </si>
  <si>
    <t>7511.1004005-50</t>
  </si>
  <si>
    <t>7511.1004005-60</t>
  </si>
  <si>
    <t>240П-1004005-В</t>
  </si>
  <si>
    <t>240-1004005</t>
  </si>
  <si>
    <t>240П-1004005-Б</t>
  </si>
  <si>
    <t>238Б-1004005-Б</t>
  </si>
  <si>
    <t>238Б-1004005</t>
  </si>
  <si>
    <t>238НБ-1004005</t>
  </si>
  <si>
    <t>236-1004005-Б</t>
  </si>
  <si>
    <t>236-1004005</t>
  </si>
  <si>
    <t>7403.1000128</t>
  </si>
  <si>
    <t xml:space="preserve">Поршневой палец СМД </t>
  </si>
  <si>
    <t>9-0306-1А</t>
  </si>
  <si>
    <t>53-1000105-04</t>
  </si>
  <si>
    <t>523.1000105</t>
  </si>
  <si>
    <t>24-1000105-20</t>
  </si>
  <si>
    <t>ВК-21-1000105-А4</t>
  </si>
  <si>
    <r>
      <t>130-1000108</t>
    </r>
  </si>
  <si>
    <t>375.1000108</t>
  </si>
  <si>
    <t>2108-1000100</t>
  </si>
  <si>
    <t>2108-1000100-АР</t>
  </si>
  <si>
    <t>2108-1000100-БР</t>
  </si>
  <si>
    <t>21011-1000100</t>
  </si>
  <si>
    <t>21011-1000100-АР</t>
  </si>
  <si>
    <t>21011-1000100-БР</t>
  </si>
  <si>
    <t>21083-1000100</t>
  </si>
  <si>
    <t>21083-1000100-АР</t>
  </si>
  <si>
    <t>21083-1000100-БР</t>
  </si>
  <si>
    <t>260-1000104-Т</t>
  </si>
  <si>
    <t>260-1000104-М</t>
  </si>
  <si>
    <t>Д65-1000105-С</t>
  </si>
  <si>
    <t>гильза(черн.), поршень(траф.), стоп. и упл. кольца, к-т п/колец</t>
  </si>
  <si>
    <t>240-1000105-С</t>
  </si>
  <si>
    <t>240-1000105-С5</t>
  </si>
  <si>
    <t>245-1000105-С</t>
  </si>
  <si>
    <t>260-1000105-С</t>
  </si>
  <si>
    <t>260-1000105-А</t>
  </si>
  <si>
    <t>260-1000105-Т</t>
  </si>
  <si>
    <t>260-1000105-М</t>
  </si>
  <si>
    <t>245-1000105-Б</t>
  </si>
  <si>
    <t>245-1000105-Г</t>
  </si>
  <si>
    <t>Д-245 Евро-2,3, -260 и их модификации</t>
  </si>
  <si>
    <t>ЯМЗ-658 c общей головкой</t>
  </si>
  <si>
    <t>КамАЗ-740.11-240 (Euro-1), -740.02,-740.16,-740.22,-740.12,-740.14-300, -740.11-240, -740.13-260, -740.30-260 (Е-II),-740.50-360, -740.51-320, -740.52-260, -740.53-260, -740.54-300, -740.60 (Евро-3) и их модификации</t>
  </si>
  <si>
    <t>КамАЗ -740.50, -51, -60 и их модификации</t>
  </si>
  <si>
    <t>цилиндр,  поршень(траф.), стоп. и упл. кольца, к-т п/колец</t>
  </si>
  <si>
    <t>Д144-1000105</t>
  </si>
  <si>
    <t>Д37М-1004042</t>
  </si>
  <si>
    <t>11194-1000100</t>
  </si>
  <si>
    <t>11194-1000100-АР</t>
  </si>
  <si>
    <t>21126-1000100</t>
  </si>
  <si>
    <t>21126-1000100-АР</t>
  </si>
  <si>
    <t>п/палец (Ø 42,0 мм)</t>
  </si>
  <si>
    <t>гильза(фосф), поршень(траф.), упор. и упл. кольца, к-т п/колец</t>
  </si>
  <si>
    <t>20-03с5</t>
  </si>
  <si>
    <t>22-03с5</t>
  </si>
  <si>
    <r>
      <t xml:space="preserve">                                                                                                               </t>
    </r>
    <r>
      <rPr>
        <b/>
        <sz val="14"/>
        <rFont val="Arial Cyr"/>
        <family val="2"/>
      </rPr>
      <t xml:space="preserve">    </t>
    </r>
    <r>
      <rPr>
        <sz val="14"/>
        <rFont val="Arial Cyr"/>
        <family val="2"/>
      </rPr>
      <t xml:space="preserve">  Общество с ограниченной ответственностью</t>
    </r>
  </si>
  <si>
    <r>
      <t xml:space="preserve">       </t>
    </r>
    <r>
      <rPr>
        <b/>
        <i/>
        <sz val="48"/>
        <rFont val="Book Antiqua"/>
        <family val="1"/>
      </rPr>
      <t xml:space="preserve"> "ТЕХМАРКЕТ"</t>
    </r>
  </si>
  <si>
    <r>
      <t xml:space="preserve">      </t>
    </r>
    <r>
      <rPr>
        <b/>
        <sz val="14"/>
        <rFont val="Arial Cyr"/>
        <family val="0"/>
      </rPr>
      <t xml:space="preserve"> Официальный дилер ЗАО "Костромской завод автокомпонентов"</t>
    </r>
  </si>
  <si>
    <r>
      <t xml:space="preserve">        БИК 044525700 ОГРН 1025700786352 ОКПО 46201130 ОКОНХ 15.70 </t>
    </r>
    <r>
      <rPr>
        <b/>
        <sz val="16"/>
        <rFont val="Arial Cyr"/>
        <family val="2"/>
      </rPr>
      <t xml:space="preserve"> Е-mail: ofis-tm2001@mail.ru</t>
    </r>
  </si>
  <si>
    <r>
      <rPr>
        <sz val="24"/>
        <rFont val="Arial Cyr"/>
        <family val="0"/>
      </rPr>
      <t>АВТОЗАПЧАСТИ</t>
    </r>
    <r>
      <rPr>
        <b/>
        <sz val="24"/>
        <rFont val="Arial Cyr"/>
        <family val="0"/>
      </rPr>
      <t xml:space="preserve"> </t>
    </r>
    <r>
      <rPr>
        <b/>
        <i/>
        <sz val="24"/>
        <rFont val="Arial Cyr"/>
        <family val="0"/>
      </rPr>
      <t>"КАМАЗ"-"МАЗ"-"ЯМЗ"-"ЗИЛ"</t>
    </r>
  </si>
  <si>
    <t>Адреса магазинов:   г.Орел, пер. Пищевой, 9   тел./факс (4862) 72-50-41, 74-10-83 (р-н Автовокзала)</t>
  </si>
  <si>
    <t xml:space="preserve">Оптовая торговля: г.Орел, пер. Пищевой, 9  тел./факс (4862) 72-50-41; 74-10-83 (р-н Автовокзала) </t>
  </si>
  <si>
    <t xml:space="preserve">            р/с 40702810200001430407 в АО "Райффайзенбанк" г. Москва к/с 30101810200000000700</t>
  </si>
  <si>
    <r>
      <t xml:space="preserve">        БИК 044525700 ОГРН 1025700786352 ОКПО 46201130 ОКОНХ 15.70 </t>
    </r>
    <r>
      <rPr>
        <b/>
        <sz val="14"/>
        <rFont val="Arial Cyr"/>
        <family val="2"/>
      </rPr>
      <t xml:space="preserve"> Е-mail: ofis-tm2001@mail.ru</t>
    </r>
  </si>
  <si>
    <t xml:space="preserve">Моторокомплекты поршневых колец для двигателей: «ВАЗ»  </t>
  </si>
  <si>
    <t>Детали ЦПГ для двигателей:  «ВАЗ»</t>
  </si>
  <si>
    <t>Детали ЦПГ для двигателей:  «ЗМЗ»</t>
  </si>
  <si>
    <t>Детали ЦПГ для двигателей:  «УМЗ»</t>
  </si>
  <si>
    <t>Детали ЦПГ для двигателей:  «ЗИЛ»</t>
  </si>
  <si>
    <t>Детали ЦПГ для двигателей:  «ВМТЗ»</t>
  </si>
  <si>
    <t>Детали ЦПГ для двигателей:  Д65, «ММЗ»</t>
  </si>
  <si>
    <t>Детали ЦПГ для двигателей:  «КамАЗ»</t>
  </si>
  <si>
    <t>Детали ЦПГ для двигателей:  «СМД»</t>
  </si>
  <si>
    <t>Детали ЦПГ для двигателей:   «Алтайдизель»</t>
  </si>
  <si>
    <t>Детали ЦПГ для двигателей:  «ЧТЗ»</t>
  </si>
  <si>
    <t>Детали ЦПГ для двигателей:  «ЯМЗ»</t>
  </si>
  <si>
    <t>2101-1004018</t>
  </si>
  <si>
    <t>2101-1004018-АР</t>
  </si>
  <si>
    <t>2101-1004018-БР</t>
  </si>
  <si>
    <t xml:space="preserve">2105-1004018 </t>
  </si>
  <si>
    <t xml:space="preserve">2105-1004018-АР </t>
  </si>
  <si>
    <t xml:space="preserve">2105-1004018-БР </t>
  </si>
  <si>
    <t xml:space="preserve">21011-1004018 </t>
  </si>
  <si>
    <t xml:space="preserve">21011-1004018-АР </t>
  </si>
  <si>
    <t xml:space="preserve">21011-1004018-БР </t>
  </si>
  <si>
    <t xml:space="preserve">2108-1004018 </t>
  </si>
  <si>
    <t xml:space="preserve">2108-1004018-АР </t>
  </si>
  <si>
    <t xml:space="preserve">2108-1004018-БР </t>
  </si>
  <si>
    <t xml:space="preserve">21083-1004018 </t>
  </si>
  <si>
    <t xml:space="preserve">21083-1004018-АР </t>
  </si>
  <si>
    <t xml:space="preserve">21083-1004018-БР </t>
  </si>
  <si>
    <t xml:space="preserve">21213-1004018 </t>
  </si>
  <si>
    <t xml:space="preserve">21213-1004018-АР </t>
  </si>
  <si>
    <t xml:space="preserve">21213-1004018-БР </t>
  </si>
  <si>
    <t xml:space="preserve">2110-1004018 </t>
  </si>
  <si>
    <t xml:space="preserve">2110-1004018-АР </t>
  </si>
  <si>
    <t xml:space="preserve">2110-1004018-БР </t>
  </si>
  <si>
    <t xml:space="preserve">21124-1004018 </t>
  </si>
  <si>
    <t xml:space="preserve">21124-1004018-АР </t>
  </si>
  <si>
    <t xml:space="preserve">21124-1004018-БР </t>
  </si>
  <si>
    <t xml:space="preserve">21126-1004018-К </t>
  </si>
  <si>
    <t xml:space="preserve">21126-1004018-К-АР </t>
  </si>
  <si>
    <t xml:space="preserve">11194-1004018-К-АР </t>
  </si>
  <si>
    <t xml:space="preserve">406.1004018 </t>
  </si>
  <si>
    <t xml:space="preserve">406.1004018-АР </t>
  </si>
  <si>
    <t xml:space="preserve">406.1004018-БР </t>
  </si>
  <si>
    <t xml:space="preserve">405.1004018 </t>
  </si>
  <si>
    <t xml:space="preserve">405.1004018-АР </t>
  </si>
  <si>
    <t xml:space="preserve">405.1004018-БР </t>
  </si>
  <si>
    <t xml:space="preserve">40524.1004018-10 </t>
  </si>
  <si>
    <t xml:space="preserve">40524.1004018-10-АР </t>
  </si>
  <si>
    <t xml:space="preserve">409.1004018 </t>
  </si>
  <si>
    <t xml:space="preserve">409.1004018-АР </t>
  </si>
  <si>
    <t xml:space="preserve">40904.1004018-10 </t>
  </si>
  <si>
    <t xml:space="preserve">40904.1004018-10-АР </t>
  </si>
  <si>
    <t xml:space="preserve">421.1004018 </t>
  </si>
  <si>
    <t xml:space="preserve">421.1004018-Р </t>
  </si>
  <si>
    <t xml:space="preserve">421.1004018-Р5 </t>
  </si>
  <si>
    <t xml:space="preserve">421.1004018-23 </t>
  </si>
  <si>
    <t xml:space="preserve">421.1004018-23-Р </t>
  </si>
  <si>
    <t xml:space="preserve">421.1004018-23-Р5 </t>
  </si>
  <si>
    <t>ВАЗ-21083, - 11113, -2110, -2112,-21213, -2123, -21214-10</t>
  </si>
  <si>
    <r>
      <t>п/палец (</t>
    </r>
    <r>
      <rPr>
        <sz val="9"/>
        <rFont val="Calibri"/>
        <family val="2"/>
      </rPr>
      <t xml:space="preserve">Ø </t>
    </r>
    <r>
      <rPr>
        <sz val="9"/>
        <rFont val="Tahoma"/>
        <family val="2"/>
      </rPr>
      <t>38,0 мм)</t>
    </r>
  </si>
  <si>
    <t>гильза(терм), поршень(фосф), п/палец, стоп/кольца, к-т п/колец</t>
  </si>
  <si>
    <t xml:space="preserve">гильза, поршень(фосф), п/палец, стоп/кольца, к-т п/колец </t>
  </si>
  <si>
    <t xml:space="preserve">Комплект п/колец </t>
  </si>
  <si>
    <t>Общество с ограниченной ответственностью</t>
  </si>
  <si>
    <t>"ТЕХМАРКЕТ"</t>
  </si>
  <si>
    <t>Детали ЦПГ для двигателей: "ВМТЗ"</t>
  </si>
  <si>
    <t>Детали ЦПГ для двигателей: Д65, "ММЗ"</t>
  </si>
  <si>
    <t>Детали ЦПГ для двигателей: "СМД"</t>
  </si>
  <si>
    <t>Детали ЦПГ для двигателей: "ЯМЗ"</t>
  </si>
  <si>
    <t>Детали ЦПГ для двигателей: "Алтайдизель"</t>
  </si>
  <si>
    <t>Детали ЦПГ для двигателей: "ЧТЗ"</t>
  </si>
  <si>
    <t>Более 300 тыс.руб. (цена с НДС)</t>
  </si>
  <si>
    <t>Более 100 тыс.руб. (цена с НДС)</t>
  </si>
  <si>
    <t>Розничная (цена с НДС)</t>
  </si>
  <si>
    <t>21116-1004018-К</t>
  </si>
  <si>
    <t>21116-1004018-К-АР</t>
  </si>
  <si>
    <t>ВАЗ-21116</t>
  </si>
  <si>
    <t>53-1004014-АР</t>
  </si>
  <si>
    <t>поршень(траф.), п/палец, стоп/кольца</t>
  </si>
  <si>
    <t xml:space="preserve">40524.1004018-10-БР </t>
  </si>
  <si>
    <t>409.1004018-БР</t>
  </si>
  <si>
    <t xml:space="preserve">40904.1004018-10-БР </t>
  </si>
  <si>
    <t>А274.1004018</t>
  </si>
  <si>
    <t>поршень(фосф.),п/палец, стоп/кольца, к-т п/колец</t>
  </si>
  <si>
    <t>А274 EvoTech "Евро-4"</t>
  </si>
  <si>
    <t>А274.1004024</t>
  </si>
  <si>
    <t>Д145Т-1000101</t>
  </si>
  <si>
    <t>Д-145Т и его модификации</t>
  </si>
  <si>
    <t>Д65-1000108-С-90</t>
  </si>
  <si>
    <t>гильза(фосф.), поршень(фосф.), п/палец, стоп. и упл. кольца из ФСИ, к-т п/колец</t>
  </si>
  <si>
    <t>Д-65 и его модификации (п/палец 38 мм)</t>
  </si>
  <si>
    <t>Поршнекомплект Эксперт</t>
  </si>
  <si>
    <t>240-1000108-С-90</t>
  </si>
  <si>
    <t>ММЗ Д-240, -242, -243, -244 и их модификации (п/палец 38 мм)</t>
  </si>
  <si>
    <t>245-1000108-С-90</t>
  </si>
  <si>
    <t>Д-245 и его модификации (п/палец 38 мм)</t>
  </si>
  <si>
    <t>260-1000108-С-90</t>
  </si>
  <si>
    <t>Д-245, -245Л, -245.2, -245.4, -245.5, -245.7 (ГАЗ, ПАЗ), -245.9, -245.12С, -260.1, -260.1С, -260.2, -260.2С, -260.8, -260.9, -260.9С, -260.11, -260.14, -260.14С (п/палец 38 мм)</t>
  </si>
  <si>
    <t>260-1000108-А-90</t>
  </si>
  <si>
    <t>Д-245.2С2, -245.7Е2 (ГАЗ, ПАЗ), -245.9Е2, -245.11Е2, -245.16С2, -245.30Е2, -245С2, -245.5С2, -245.42С2, -245.43С2, -260.1С2, -260.2С2, -260.9С2, -260.11Е2, -260.14С2, -260.4С2, -260.5Е2, -260.7С2, -260.12Е2, -260.13Е2, -266.1, -266.2, -266.3, -266.4 (п/палец 38 мм)</t>
  </si>
  <si>
    <t>740.1000128-АК-44</t>
  </si>
  <si>
    <t>740.30-1000128-44</t>
  </si>
  <si>
    <t>740.60-1000128-44</t>
  </si>
  <si>
    <r>
      <t xml:space="preserve">Моторокомплект серия "Эксперт" </t>
    </r>
    <r>
      <rPr>
        <b/>
        <sz val="9"/>
        <rFont val="Tahoma"/>
        <family val="2"/>
      </rPr>
      <t>Классика</t>
    </r>
  </si>
  <si>
    <r>
      <t xml:space="preserve">Моторокомплект серия "Эксперт" </t>
    </r>
    <r>
      <rPr>
        <b/>
        <sz val="9"/>
        <rFont val="Tahoma"/>
        <family val="2"/>
      </rPr>
      <t>Samara</t>
    </r>
  </si>
  <si>
    <r>
      <t>Моторокомплект серия "Эксперт"</t>
    </r>
    <r>
      <rPr>
        <b/>
        <sz val="9"/>
        <rFont val="Tahoma"/>
        <family val="2"/>
      </rPr>
      <t xml:space="preserve"> Нива</t>
    </r>
  </si>
  <si>
    <r>
      <t xml:space="preserve">Моторокомплект серия "Эксперт" </t>
    </r>
    <r>
      <rPr>
        <b/>
        <sz val="9"/>
        <rFont val="Tahoma"/>
        <family val="2"/>
      </rPr>
      <t>110</t>
    </r>
  </si>
  <si>
    <r>
      <t xml:space="preserve">Моторокомплект серия "Эксперт"" </t>
    </r>
    <r>
      <rPr>
        <b/>
        <sz val="9"/>
        <rFont val="Tahoma"/>
        <family val="2"/>
      </rPr>
      <t>Гранта</t>
    </r>
  </si>
  <si>
    <r>
      <t xml:space="preserve">Моторокомплект серия "Эксперт" </t>
    </r>
    <r>
      <rPr>
        <b/>
        <sz val="9"/>
        <rFont val="Tahoma"/>
        <family val="2"/>
      </rPr>
      <t>Приора</t>
    </r>
  </si>
  <si>
    <r>
      <t xml:space="preserve">Моторокомплект серия "Эксперт" </t>
    </r>
    <r>
      <rPr>
        <b/>
        <sz val="9"/>
        <rFont val="Tahoma"/>
        <family val="2"/>
      </rPr>
      <t>Калина</t>
    </r>
  </si>
  <si>
    <t>Моторокомплект серия "Эксперт"  (на 4 цил.)</t>
  </si>
  <si>
    <t>Моторокомплект серия "Эксперт"   (на 4 цил.)</t>
  </si>
  <si>
    <t xml:space="preserve">Моторокомплект серия "Эксперт" </t>
  </si>
  <si>
    <t>поршень(фосф), п/палец, стоп/кольца, к-т п/колец</t>
  </si>
  <si>
    <t xml:space="preserve">поршень(фосф.), п/палец, стоп/кольца, к-т п/колец </t>
  </si>
  <si>
    <t>Моторокомплект серия "Эксперт"</t>
  </si>
  <si>
    <t>Поршнекомплект серия "Эксперт"</t>
  </si>
  <si>
    <t>цилиндр, поршень(траф.)</t>
  </si>
  <si>
    <t>240-1000108-С5-90</t>
  </si>
  <si>
    <t>Комплект Эксперт</t>
  </si>
  <si>
    <t>гильза(фосф.), поршень 5-кол(фосф.), п/палец, стоп. и упл. кольца из ФСИ, к-т п/колец</t>
  </si>
  <si>
    <t>гильза(фосф), поршень(траф.) с нир/вст, упл. Кольца</t>
  </si>
  <si>
    <t>ФМ-305.70 (аналог W 11102, M5103) Дальнобой</t>
  </si>
  <si>
    <t>ФМ-305.71 (аналог LF 17356) Грузовичок</t>
  </si>
  <si>
    <t>ЭФМ-305.72 (аналог К1012040, 460-1-06) Агро</t>
  </si>
  <si>
    <t>ЭФМ-305.73 (аналог Нарва 6-4-04) Агро</t>
  </si>
  <si>
    <t>Техника с двиг. ЯМЗ 236М2,7601, 238М2, 7511.10 (Евро-3), ЯМЗ-650 (резьбовое соединение)</t>
  </si>
  <si>
    <t xml:space="preserve">Автомобили ГАЗ-3302 (Бизнес) и их модификации с дв. Cummins ISF 2.8 </t>
  </si>
  <si>
    <t>Экскаваторы ЭО-54, ЭО-2621, ЭО-Э322, погрузчик ТО-30, автомобили БелАЗ-7519, -7512, -7549 (с двиг. 6ДМ-21, 8ДМ-21)</t>
  </si>
  <si>
    <t>Автомобили БелАЗ 7512,-7519,-7549 (с двиг. 6ДМ-21; 8ДМ-21), тепловозы ТЭП 60; ТЭ3, ТЭМ7, ТЭП70, ТЭП75, ТГМ12, ТЭМ2М, ТЭМ15К, 2ТЭ121, 2ТЭ116</t>
  </si>
  <si>
    <t>ЭФВ-305.74 с эл. безоп. (аналог 091-1109080) Дальнобой</t>
  </si>
  <si>
    <t>ЭФВ-305.75 с эл. безоп. (аналог 019-1109080) Дальнобой</t>
  </si>
  <si>
    <t xml:space="preserve">Автомобили Белаз -75145 (с двиг. Cummins КТА-38С); -7540В,-7528,-7547,-7549, -7555,-7514,-7513,-7521, -75600 (с двиг. ЯМЗ-240М2, -240НМ2,-8401.10,-845.10,-846.10,-848.10 </t>
  </si>
  <si>
    <t>ФТ-305.79 (аналог WK 950/21,  FF-5485) Дальнобой</t>
  </si>
  <si>
    <t xml:space="preserve">Автомобилях КамАЗ, ПАЗ и другая технике с двигателями Cummins ISBe140,150,170, 300  </t>
  </si>
  <si>
    <t>К-т прокладок для двиг. ВАЗ-11194 (16кл.) Полный</t>
  </si>
  <si>
    <t>К-т прокладок для двиг. ВАЗ-21126 (16кл.) Полный</t>
  </si>
  <si>
    <t xml:space="preserve">ВАЗ-11194 (16кл. v1.4) </t>
  </si>
  <si>
    <t>ВАЗ-21126 (16кл. v1.6)</t>
  </si>
  <si>
    <t>К-т прокладок для двиг. ЗМЗ-40904,-40524 Полный</t>
  </si>
  <si>
    <t>ЗМЗ-40904, -40524, -40525 Евро 3 и их модификации</t>
  </si>
  <si>
    <t>К-т прокладок для двиг. Д-245.7 Евро-3 Полный</t>
  </si>
  <si>
    <t>Д-245.7 Евро-3 и его модификации</t>
  </si>
  <si>
    <t>поршень(фосф), п/палец, к-т п/колец</t>
  </si>
  <si>
    <t>поршень(фосф), п/палец, к-т п/колец, стоп.кольца</t>
  </si>
  <si>
    <t>11194-1004018-К</t>
  </si>
  <si>
    <t>гильза(черн.) с упл. Кольцами</t>
  </si>
  <si>
    <t>гильза с упл. Кольцами</t>
  </si>
  <si>
    <t>40524.1000100-БР</t>
  </si>
  <si>
    <t>Моторкомплект гильз (4 цил.)</t>
  </si>
  <si>
    <t>2103-1002021</t>
  </si>
  <si>
    <t>2106-1002021</t>
  </si>
  <si>
    <t>21213-1002021</t>
  </si>
  <si>
    <t>гильза цилиндра (полуфабрикат)</t>
  </si>
  <si>
    <t>ВАЗ-2101, -2103, -2108, -11194</t>
  </si>
  <si>
    <t>ВАЗ-2105, -2106, -21011</t>
  </si>
  <si>
    <t>ВАЗ-21083, -2110, -2111, -2112, -21124, -21213, -21114, -21116, -21126</t>
  </si>
  <si>
    <t>ЭФВ- 305.44  с эл. безоп.(Т330-1109560-02) Агро</t>
  </si>
  <si>
    <t>ЭФТ- 305.78.ГО PL270 без крышки</t>
  </si>
  <si>
    <t>ФТ-305.80 (FS1280, WK 9165x)</t>
  </si>
  <si>
    <t>ФТ-305.81.ГО (PL420) без крышки</t>
  </si>
  <si>
    <t>КАМАЗ 4308 (дв. Cummins 9-140), ПАЗ 3203, 3204 (дв. Cummins EQB 140-20), ЛИАЗ (дв. Cummins C-242.20)</t>
  </si>
  <si>
    <t>СМД-14НГ, -14НБ, -15Н, -17КН,      -19, -20</t>
  </si>
  <si>
    <t>01М-01с10</t>
  </si>
  <si>
    <t>гильза, поршень, уплот. кольца</t>
  </si>
  <si>
    <t>А-01М, А-41</t>
  </si>
  <si>
    <t>КАМАЗ "Евро-3", -5460, -6460, -6560, -53601; комбайны КЗС-10К, КЗС-1218 (пр-во "Гомсельмаш"), Case, Liebher, Volvo-строительные машины</t>
  </si>
  <si>
    <t>11194-1004018-К-БР</t>
  </si>
  <si>
    <t>421.1004024-10</t>
  </si>
  <si>
    <t>УМЗ-4216 "Евро-4" и его модификации</t>
  </si>
  <si>
    <t>ХТЗ, ВгТЗ, Стройдормаш, КЗК, РСМ, ЧТЗ и другая техника с двигателями АМЗ А-41, Д-442; СМД-14НГ, -18Н, -19, -20Т, -21, -22, -23, -60, -62; ЧТЗ Д-160</t>
  </si>
  <si>
    <t>Комплект Дальнобой</t>
  </si>
  <si>
    <t>Д65-1000108-С</t>
  </si>
  <si>
    <t>гильза, поршень, п/палец, уплотнительные кольца, к-т п/колец "StapRi"</t>
  </si>
  <si>
    <t>Комплект  Дальнобой</t>
  </si>
  <si>
    <t>240-1000108-С</t>
  </si>
  <si>
    <t>240-1000108-С5</t>
  </si>
  <si>
    <t>260-1000108-С</t>
  </si>
  <si>
    <t>260-1000108-А</t>
  </si>
  <si>
    <t>236-1004006</t>
  </si>
  <si>
    <t>238НБ-1004006</t>
  </si>
  <si>
    <t>238Б-1004006</t>
  </si>
  <si>
    <t>Детали ЦПГ для двишателей: "КамАЗ"</t>
  </si>
  <si>
    <t>гильза, поршень (новая конструкция) с рассекателем (NanofriKS), п/палец, упл. и упорн. кольца, к-т п/колец "StapRi"</t>
  </si>
  <si>
    <t>260-1000108-Т-90</t>
  </si>
  <si>
    <t>Новое обозначение</t>
  </si>
  <si>
    <t xml:space="preserve">Диаметр, мм </t>
  </si>
  <si>
    <t>ПОРШНЕВЫЕ КОЛЬЦА К ТРАКТОРНЫМ ДВИГАТЕЛЯМ</t>
  </si>
  <si>
    <t>Д144-1004060Б1-01 (на 4 цил.)</t>
  </si>
  <si>
    <t>105.0</t>
  </si>
  <si>
    <t>Двигатель Д-144, Д-120 , Д21А1. Трактор Т-40, Т25А, Т28Х4М, ЛТЗ-55, ЛТЗ-55А, дорожно-строительная техника</t>
  </si>
  <si>
    <t>Моторокомплект п/колец Д144-1004060Б1-01 (на 4 цил.)</t>
  </si>
  <si>
    <t>Д144-1004060Б1-01/2 (на 4 цил.)</t>
  </si>
  <si>
    <t>Моторокомплект п/колец Д144-1004060Б1-01/2 (на 4 цил.)</t>
  </si>
  <si>
    <t>Д144-1004060Б1-01Р1 (на 4 цил.)</t>
  </si>
  <si>
    <t>105.7</t>
  </si>
  <si>
    <t>Моторокомплект п/колец Д144-1004060Б1-01Р1 (на 4 цил.)</t>
  </si>
  <si>
    <t>СТ-240-1004060-А (на 4 цил.)</t>
  </si>
  <si>
    <t>110.0</t>
  </si>
  <si>
    <t>Двигатель Д-240,-243,-245,-246,-248, Д-65 и модификации. тр-р МТЗ-80, -82, -100, -102, ЛТЗ-60АВ, ЮМЗ-6</t>
  </si>
  <si>
    <t>Моторокомплект п/колец СТ-240-1004060-А (на 4 цил.)</t>
  </si>
  <si>
    <t>СТ-240-1004060-А-Р1 (на 4 цил.)</t>
  </si>
  <si>
    <t>110.7</t>
  </si>
  <si>
    <t>Моторокомплект п/колец СТ-240-1004060-А-Р1 (на 4 цил.)</t>
  </si>
  <si>
    <t>СТ-245-1004060 (на 4 цил.)</t>
  </si>
  <si>
    <t>Моторокомплект п/колец СТ-245-1004060 (на 4 цил.)</t>
  </si>
  <si>
    <t>СТ-260-245.110-Б</t>
  </si>
  <si>
    <t>Двигатель Д-245.8, Д-260</t>
  </si>
  <si>
    <t>Комплект п/колец СТ-260-245.110-Б</t>
  </si>
  <si>
    <t>СТ-50-1004060А5 (на 4 цил.)</t>
  </si>
  <si>
    <t>Двигатель Д-50/-50Л.Тракторы МТЗ-50/-52</t>
  </si>
  <si>
    <t>Моторокомплект п/колец СТ-50-1004060А5 (на 4 цил.)</t>
  </si>
  <si>
    <t>СТ-14-03с6к-50-КЧ (на 4 цил.)</t>
  </si>
  <si>
    <t>120.0</t>
  </si>
  <si>
    <t>СМД-14АН,-14НБ,-14НГ; Тр-р  ДТ-75ВХ, Т-74, ТДТ-55А</t>
  </si>
  <si>
    <t>Моторокомплект п/колец СТ-14-03с6к-50-КЧ (на 4 цил.)</t>
  </si>
  <si>
    <t>СТ-20-03с6-КЧ (на 4 цил.)</t>
  </si>
  <si>
    <t>Двигатель СМД-17КН,-19,-20.                                           Комб.«Нива»-СК-5,-5А</t>
  </si>
  <si>
    <t>Моторокомплект п/колец СТ-20-03с6-КЧ (на 4 цил.)</t>
  </si>
  <si>
    <t>СТ-20-03с6-КЧ/2 (на 4 цил.)</t>
  </si>
  <si>
    <t>Моторокомплект п/колец СТ-20-03с6-КЧ/2 (на 4 цил.)</t>
  </si>
  <si>
    <t>СТ-22-03с6А-КЧ (на 4 цил.)</t>
  </si>
  <si>
    <t>ДвигательСМД-21,-22,-22А; Комбайны -Нива СК-5А, Сибиряк, Енисей</t>
  </si>
  <si>
    <t>Моторокомплект п/колец СТ-22-03с6А-КЧ (на 4 цил.)</t>
  </si>
  <si>
    <t>СТ-22-03с6А-01-КЧ (на 4 цил.)</t>
  </si>
  <si>
    <t>ДвигательСМД-18,-18-01,-18Н,-18Н-01.                                              Тр-р ТДТ-55Н, ДТ-75НБ,ТБ-1</t>
  </si>
  <si>
    <t>Моторокомплект п/колец СТ-22-03с6А-01-КЧ (на 4 цил.)</t>
  </si>
  <si>
    <t>СТ-23-03с6-01-КЧ (на 6 цил.)</t>
  </si>
  <si>
    <t>Двигатель СМД-31А, -31-01,-23,-24.                                   Комб. Дон-1200, Енисей-1200</t>
  </si>
  <si>
    <t>Моторокомплект п/колец СТ-23-03с6-01-КЧ (на 6 цил.)</t>
  </si>
  <si>
    <t xml:space="preserve">01М-03с5-01 </t>
  </si>
  <si>
    <t>130.0</t>
  </si>
  <si>
    <t>Двигатель А-01М, А-41и мод.Трактор ДТ-75,  Т-4А.  Тр-р трелевочный ТТ-4-02, Автогрейдер Д3-122,-180,-143, буровые устан. и пр.</t>
  </si>
  <si>
    <t>Комплект п/колец 01М-03с5-01</t>
  </si>
  <si>
    <t xml:space="preserve">01М-03с5-01/2 </t>
  </si>
  <si>
    <t>Комплект п/колец 01М-03с5-01/2</t>
  </si>
  <si>
    <t xml:space="preserve">01М-03с5-30 </t>
  </si>
  <si>
    <t>Комплект п/колец 01М-03с5-30</t>
  </si>
  <si>
    <t xml:space="preserve">11ТА-03с5-01 </t>
  </si>
  <si>
    <t>Двигатель Д-440, -440-21, -442-50 Тр-р ДТ-75 и модификации, Бульдозер ДЗ-42, Комб. Енисей-1200-1, Нива</t>
  </si>
  <si>
    <t>Комплект п/колец 11ТА-03с5-01</t>
  </si>
  <si>
    <t xml:space="preserve">440-03с5 </t>
  </si>
  <si>
    <t>Комплект п/колец 440-03с5</t>
  </si>
  <si>
    <t xml:space="preserve">СТ-446-03с5 </t>
  </si>
  <si>
    <t>Комплект п/колец СТ-446-03с5</t>
  </si>
  <si>
    <t xml:space="preserve">60-03006.01 </t>
  </si>
  <si>
    <t xml:space="preserve">ДвигательСМД-60,-62,-64,-72,-80,-66 Тр-р Т-150, ДТ-75С и модиф. Комб. «Колос», КС-6, КСК-4-1, СКПР-6, КСК-100, КС-6Б. </t>
  </si>
  <si>
    <t>Комплект п/колец 60-03006.01</t>
  </si>
  <si>
    <t>СТ-51-03-115СП (на 4 цил.)</t>
  </si>
  <si>
    <t>145.0</t>
  </si>
  <si>
    <t>Двигатель Д-160; Трактор Т-130</t>
  </si>
  <si>
    <t>Моторокомплект п/колец СТ-51-03-115СП (на 4 цил.)</t>
  </si>
  <si>
    <t>СТ-51-03-122СП (на 4 цил.)</t>
  </si>
  <si>
    <t>150.0</t>
  </si>
  <si>
    <t>Двигатель Д-160-01; Трактор Т-170</t>
  </si>
  <si>
    <t>Моторокомплект п/колец СТ-51-03-122СП (на 4 цил.)</t>
  </si>
  <si>
    <t>ПОРШНЕВЫЕ КОЛЬЦА К ДРУГИМ АГРЕГАТАМ ТРАКТОРОВ</t>
  </si>
  <si>
    <t>Кольцо</t>
  </si>
  <si>
    <t xml:space="preserve">111.30123.00 </t>
  </si>
  <si>
    <t>Турбокомпр. ТКР-11 и модиф.</t>
  </si>
  <si>
    <t>Кольцо 111.30123.00</t>
  </si>
  <si>
    <t xml:space="preserve">77.55.165А </t>
  </si>
  <si>
    <t>60.5</t>
  </si>
  <si>
    <t>Трансмиссия трактора ДТ-75</t>
  </si>
  <si>
    <t>Кольцо 77.55.165А</t>
  </si>
  <si>
    <t>Кольцо поршневое</t>
  </si>
  <si>
    <t xml:space="preserve">СТ-Д24.127А </t>
  </si>
  <si>
    <t>72.0</t>
  </si>
  <si>
    <t>Пусковой двигатель ПД-10У, ПД-10, ПД-10У-1</t>
  </si>
  <si>
    <t>Кольцо поршневое СТ-Д24.127А</t>
  </si>
  <si>
    <t xml:space="preserve">СТ-Д24.127АР1 </t>
  </si>
  <si>
    <t>72.75</t>
  </si>
  <si>
    <t>Кольцо поршневое СТ-Д24.127АР1</t>
  </si>
  <si>
    <t xml:space="preserve">СТ-Д24.127АР2 </t>
  </si>
  <si>
    <t>73.5</t>
  </si>
  <si>
    <t>Кольцо поршневое СТ-Д24.127АР2</t>
  </si>
  <si>
    <t xml:space="preserve">СТ-Д24.127А-I </t>
  </si>
  <si>
    <t>Кольцо поршневое СТ-Д24.127А-I</t>
  </si>
  <si>
    <t xml:space="preserve">СТ-Д24.127А-IР1 </t>
  </si>
  <si>
    <t>Кольцо поршневое СТ-Д24.127А-IР1</t>
  </si>
  <si>
    <t xml:space="preserve">СТ-Д24.127А-IР2 </t>
  </si>
  <si>
    <t>Кольцо поршневое СТ-Д24.127А-IР2</t>
  </si>
  <si>
    <t xml:space="preserve">СТ-03712 СП </t>
  </si>
  <si>
    <t>92.0</t>
  </si>
  <si>
    <t>Пусковой двигатель П23-П46, П-700, тр-р Т-130, Т-170</t>
  </si>
  <si>
    <t>Моторокомплект п/колец СТ-03712 СП</t>
  </si>
  <si>
    <t xml:space="preserve">СТ-03712 Р1 </t>
  </si>
  <si>
    <t>92.75</t>
  </si>
  <si>
    <t>Моторокомплект п/колец СТ-03712 Р1</t>
  </si>
  <si>
    <t>СТ-ВК-52-1000100А (на 6 цил.)</t>
  </si>
  <si>
    <t>81.88</t>
  </si>
  <si>
    <t>Двигатель ГАЗ-52-04 на автомобили ГАЗ-52-01, -06, ГАЗ-52-07,-08,-09,-27,-28</t>
  </si>
  <si>
    <t>Моторокомплект п/колец СТ-ВК-52-1000100А (на 6 цил.)</t>
  </si>
  <si>
    <t>СТ-ВК-52-1000100ЕР (на 6 цил.)</t>
  </si>
  <si>
    <t>82.5</t>
  </si>
  <si>
    <t>Моторокомплект п/колец СТ-ВК-52-1000100ЕР (на 6 цил.)</t>
  </si>
  <si>
    <t>СТ-ВК-52-1000100ЛР (на 6 цил.)</t>
  </si>
  <si>
    <t>83.0</t>
  </si>
  <si>
    <t>Моторокомплект п/колец СТ-ВК-52-1000100ЛР (на 6 цил.)</t>
  </si>
  <si>
    <t>СТ-ВК-52-1000100НР (на 6 цил.)</t>
  </si>
  <si>
    <t>83.5</t>
  </si>
  <si>
    <t>Моторокомплект п/колец СТ-ВК-52-1000100НР (на 6 цил.)</t>
  </si>
  <si>
    <t>СТ-375-1000101-01 (на 8 цил.)</t>
  </si>
  <si>
    <t>108.0</t>
  </si>
  <si>
    <t>Двигатель ЗИЛ-375; а/м ЗИЛ-375, Урал-375Н,-3750</t>
  </si>
  <si>
    <t>Моторокомплект п/колец СТ-375-1000101-01 (на 8 цил.)</t>
  </si>
  <si>
    <t>СТ-375-1000101Р-1 (на 8 цил.)</t>
  </si>
  <si>
    <t>Моторокомплект п/колец СТ-375-1000101Р-1 (на 8 цил.)</t>
  </si>
  <si>
    <t>СТ-130-1000101 (на 8 цил.)</t>
  </si>
  <si>
    <t>100.0</t>
  </si>
  <si>
    <t>Двигатель ЗИЛ-130. Автомобили ЗИЛ-130-76, ЗИЛ-130, ЗИЛ-133Г</t>
  </si>
  <si>
    <t>Моторокомплект п/колец СТ-130-1000101 (на 8 цил.)</t>
  </si>
  <si>
    <t>СТ-130-1000101Р1 (на 8 цил.)</t>
  </si>
  <si>
    <t>100.5</t>
  </si>
  <si>
    <t>Моторокомплект п/колец СТ-130-1000101Р1 (на 8 цил.)</t>
  </si>
  <si>
    <t xml:space="preserve">СТ-740.1000.106 </t>
  </si>
  <si>
    <t>Двигатель КамАЗ-740; а/м КамАЗ-5320, -532022, -4310,-43105, УралАЗ-4320, ЗИЛ-133ГКС</t>
  </si>
  <si>
    <t>Комплект п/колец СТ-740.1000.106</t>
  </si>
  <si>
    <t xml:space="preserve">СТ-740.13-1000106 </t>
  </si>
  <si>
    <t>Двигатель КамАЗ-740.11-240; 740.13-260; 740.14-300; 740.30-260;740.31-240; 740.50-360; 740.51-360 а/м КамАЗ, УралАЗ, ЗИЛ и др.</t>
  </si>
  <si>
    <t>Комплект п/колец СТ-740.13-1000106</t>
  </si>
  <si>
    <t xml:space="preserve">СТ-236-1004002-А4 </t>
  </si>
  <si>
    <t>Комплект п/колец СТ-236-1004002-А4</t>
  </si>
  <si>
    <t xml:space="preserve">СТ-236-1004002-А4/2 </t>
  </si>
  <si>
    <t>Комплект п/колец СТ-236-1004002-А4/2</t>
  </si>
  <si>
    <t>СТ-236-1004002-А3Р</t>
  </si>
  <si>
    <t>130.5</t>
  </si>
  <si>
    <t>Комплект п/колец СТ-236-1004002-А3Р</t>
  </si>
  <si>
    <t xml:space="preserve">СТ-7511.1004002 </t>
  </si>
  <si>
    <t xml:space="preserve">Двигатель ЯМЗ-7511, а/м МАЗ-533608, -630308, -631708 , 543208; МАЗ-544008, -642208, -640308;  МЗКТ-8021, 80211,74181, КрАЗ 7140Н61С6, -6140ТЕ, комбайны ООО КЗ «Ростсельмаш» («Дон-1401», «Дон-170»), дизельные электростанции ПСМ АД200 и др.            </t>
  </si>
  <si>
    <t>Комплект п/колец СТ-7511.1004002</t>
  </si>
  <si>
    <t>СТ-402-1000100  (на 4 цил.)</t>
  </si>
  <si>
    <t>Моторокомплект п/колец СТ-402-1000100  (на 4 цил.)</t>
  </si>
  <si>
    <t>СТ-402-1000100-АР (на 4 цил.)</t>
  </si>
  <si>
    <t>92.5</t>
  </si>
  <si>
    <t>Моторокомплект п/колец СТ-402-1000100-АР (на 4 цил.)</t>
  </si>
  <si>
    <t>СТ-402-1000100-БР (на 4 цил.)</t>
  </si>
  <si>
    <t>93.0</t>
  </si>
  <si>
    <t>Моторокомплект п/колец СТ-402-1000100-БР (на 4 цил.)</t>
  </si>
  <si>
    <t>4021.1000100-АР  (на 4 цил.)</t>
  </si>
  <si>
    <t>Двигатель ЗМЗ-402.10. а/м ГАЗ-2414,-3102,-31029,  ЕраЗ-762В, РАФ,ГАЗель</t>
  </si>
  <si>
    <t>Моторокомплект п/колец 4021.1000100-АР (на 4 цил.)</t>
  </si>
  <si>
    <t>СТ-421-1000100-Р1  (на 4 цил.)</t>
  </si>
  <si>
    <t>Моторокомплект п/колец СТ-421-1000100-Р1 (на 4 цил.)</t>
  </si>
  <si>
    <t>СТ-421-1000100-Р2  (на 4 цил.)</t>
  </si>
  <si>
    <t>101.0</t>
  </si>
  <si>
    <t>Моторокомплект п/колец СТ-421-1000100-Р2 (на 4 цил.)</t>
  </si>
  <si>
    <t>СТ-421-1000101 (на 4 цил.)</t>
  </si>
  <si>
    <t>Моторокомплект п/колец СТ-421-1000101 (на 4 цил.)</t>
  </si>
  <si>
    <t>СТ-412-1000101-БР (на 4 цил.)</t>
  </si>
  <si>
    <t>412МЭ-1000430 и его модификации</t>
  </si>
  <si>
    <t>СТ-3317-1000101-01 (на 4 цил.)</t>
  </si>
  <si>
    <t>Двигатель 331,3313,3318 и их модификации</t>
  </si>
  <si>
    <t>ПОРШНЕВЫЕ КОЛЬЦА К ДРУГИМ АГРЕГАТАМ АВТОМОБИЛЕЙ</t>
  </si>
  <si>
    <t xml:space="preserve">СТ-130-3509167-02 </t>
  </si>
  <si>
    <t>60.0</t>
  </si>
  <si>
    <t>Компрессор двигателя ЗИЛ-130</t>
  </si>
  <si>
    <t>Моторокомплект п/колец СТ-130-3509167-02</t>
  </si>
  <si>
    <t>ПОРШНЕВЫЕ КОЛЬЦА К МОТОЦИКЛАМ И МОПЕДАМ</t>
  </si>
  <si>
    <t>Двигатель мотоцикла «Восход»</t>
  </si>
  <si>
    <t>Кольцо поршневое 7501085</t>
  </si>
  <si>
    <t xml:space="preserve">Д6.03.019 </t>
  </si>
  <si>
    <t>38.0</t>
  </si>
  <si>
    <t>Двигатель Д-8 для катеров и лодок</t>
  </si>
  <si>
    <t>Кольцо поршневое Д6.03.019</t>
  </si>
  <si>
    <t xml:space="preserve">200.163 </t>
  </si>
  <si>
    <t>48.0</t>
  </si>
  <si>
    <t>Двигатель мотопилы «Дружба»</t>
  </si>
  <si>
    <t>Кольцо поршневое 200.163</t>
  </si>
  <si>
    <t xml:space="preserve">0.214.3.064 </t>
  </si>
  <si>
    <t>50.0</t>
  </si>
  <si>
    <t>Двигатель мотопилы «Тайга»</t>
  </si>
  <si>
    <t>Кольцо поршневое 0.214.3.064</t>
  </si>
  <si>
    <t xml:space="preserve">210.064 </t>
  </si>
  <si>
    <t>55.0</t>
  </si>
  <si>
    <t>Двигатель мотопилы «Урал»</t>
  </si>
  <si>
    <t>Кольцо поршневое 210.064</t>
  </si>
  <si>
    <t>СТ-4.110.002</t>
  </si>
  <si>
    <t>67.0</t>
  </si>
  <si>
    <t>Двигатель лодочного мотора «Вихрь-25»</t>
  </si>
  <si>
    <t>Кольцо поршневое СТ-4.110.002</t>
  </si>
  <si>
    <t xml:space="preserve">ЭК 7A.03.012-01-A </t>
  </si>
  <si>
    <t>112.0</t>
  </si>
  <si>
    <t>Компрессор ЭК-4; троллейбусы</t>
  </si>
  <si>
    <t>Кольцо поршневое ЭК 7A.03.012-01-A</t>
  </si>
  <si>
    <t xml:space="preserve">ЭК 7A.03.013-01-A </t>
  </si>
  <si>
    <t>Кольцо поршневое ЭК 7A.03.013-01-A</t>
  </si>
  <si>
    <t xml:space="preserve">ЭК 4.09.001 </t>
  </si>
  <si>
    <t>Кольцо поршневое ЭК 4.09.001</t>
  </si>
  <si>
    <t xml:space="preserve">ЭК 4.09.002 </t>
  </si>
  <si>
    <t>Кольцо поршневое ЭК 4.09.002</t>
  </si>
  <si>
    <t>СТ-695В-1506225Б</t>
  </si>
  <si>
    <t>45.0</t>
  </si>
  <si>
    <t>Гидромеханическая коробка У35605 для погрузчиков ПК-27, ТО-30, ТО-18</t>
  </si>
  <si>
    <t>Кольцо поршневое СТ-695В-1506225Б</t>
  </si>
  <si>
    <t>Кольцо маслосъемное</t>
  </si>
  <si>
    <t>СТ-М125-1004035</t>
  </si>
  <si>
    <t>125.0</t>
  </si>
  <si>
    <t>Кольцо маслосъемное СТ-М125-1004035</t>
  </si>
  <si>
    <t>Более 300 тыс. руб. (цена с НДС)</t>
  </si>
  <si>
    <t>Более 100 тыс. руб. (цена с НДС)</t>
  </si>
  <si>
    <t>Розничная цена(цена с НДС)</t>
  </si>
  <si>
    <t>ПОРШНЕВЫЕ КОЛЬЦА К ДВИГАТЕЛЯМ ГРУЗОВЫХ АВТОМОБИЛЕЙ</t>
  </si>
  <si>
    <t>ПОРШНЕВЫЕ КОЛЬЦА К ДВИГАТЕЛЯМ ЛЕГКОВЫХ АВТОМОБИЛЕЙ</t>
  </si>
  <si>
    <t>ПОРШНЕВЫЕ КОЛЬЦА К ДВИГАТЕЛЯМ МТОПИЛ, КУЛЬТИВАТОРОВ, КОМПРЕССОРОВ И ЛОДОЧНЫМ ДВИГАТЕЛЯМ</t>
  </si>
  <si>
    <t>21116-1004018-К-БР</t>
  </si>
  <si>
    <t>21126-1004018-К-БР</t>
  </si>
  <si>
    <t>236-1002021-Б2</t>
  </si>
  <si>
    <t>ЯМЗ-236, -238 и их модификации после 2008 г.в.</t>
  </si>
  <si>
    <t>Детали ЦПГ для двигателей: "ЗМЗ"</t>
  </si>
  <si>
    <t>Моторокомплект (на 4 цил.)</t>
  </si>
  <si>
    <t>гильза, поршень, п/палец, стоп/кольца, к-т п/колец "StapRi"</t>
  </si>
  <si>
    <t>Моторокомплект</t>
  </si>
  <si>
    <t>Фильтр очистки масла ФМ-305.82</t>
  </si>
  <si>
    <t>ГАЗон NEXT, ГАЗ "Валдай" (дв. Cummins ISF 3.8)</t>
  </si>
  <si>
    <t>Элемент фильтрующий очистки воздуха ЭФВ-305.83</t>
  </si>
  <si>
    <t>ГАЗон NEXT, ПАЗ "Аврора", ГАЗ "Валдай" (дв. Cummina ISF 3.8)</t>
  </si>
  <si>
    <t>Элемент фильтрующий очистки воздуха ЭФВ-305.84</t>
  </si>
  <si>
    <t>ГАЗель NEXT (дв. Cummins ISF 2.8 (149.6 л.с.))</t>
  </si>
  <si>
    <t xml:space="preserve">Фильтр очистки топлива ФТ-305.85 </t>
  </si>
  <si>
    <t>ГАЗон NEXT, ГАЗ-33106 "Валдай" (дв. Cummins ISF 3.8); ПАЗ-4234-05</t>
  </si>
  <si>
    <t xml:space="preserve">Элемент фильтрующий очистки топлива ЭФТ-305.86 </t>
  </si>
  <si>
    <t>ГАЗель Business, NEXT (дв. Cummins ISF 2.8)</t>
  </si>
  <si>
    <t>К-т прокладок для двиг. КамАЗ Полный Эксперт</t>
  </si>
  <si>
    <t xml:space="preserve">двигатели КамАЗ  </t>
  </si>
  <si>
    <t>К-т прокладок для двиг. КамАЗ ЕВРО-2  Полный Эксперт</t>
  </si>
  <si>
    <t>К-т прокладок для двиг. КамАЗ ЕВРО-3  Полный Эксперт</t>
  </si>
  <si>
    <t>двигатели КамАЗ ЕВРО-3</t>
  </si>
  <si>
    <t>60-01С15</t>
  </si>
  <si>
    <t>Цены действительны с 01.08.17</t>
  </si>
  <si>
    <t>Цены действительны с 01.08.2017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</si>
</sst>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&quot;р.&quot;"/>
    <numFmt numFmtId="182" formatCode="0.0%"/>
    <numFmt numFmtId="183" formatCode="#,##0.0&quot;   &quot;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_ ;[Red]\-#,##0\ "/>
    <numFmt numFmtId="191" formatCode="#,##0&quot;р.&quot;"/>
    <numFmt numFmtId="192" formatCode="#,#00"/>
    <numFmt numFmtId="193" formatCode="0.000%"/>
    <numFmt numFmtId="194" formatCode="0.0000%"/>
    <numFmt numFmtId="195" formatCode="0.00000%"/>
    <numFmt numFmtId="196" formatCode="#,##0.000&quot;р.&quot;;[Red]\-#,##0.000&quot;р.&quot;"/>
    <numFmt numFmtId="197" formatCode="#,##0.0000&quot;р.&quot;;[Red]\-#,##0.0000&quot;р.&quot;"/>
    <numFmt numFmtId="198" formatCode="0.000"/>
    <numFmt numFmtId="199" formatCode="#,##0.00000&quot;р.&quot;"/>
    <numFmt numFmtId="200" formatCode="0.00000"/>
    <numFmt numFmtId="201" formatCode="#,##0.0"/>
    <numFmt numFmtId="202" formatCode="#,##0.00_ ;[Red]\-#,##0.00\ "/>
    <numFmt numFmtId="203" formatCode="#,##0.000"/>
    <numFmt numFmtId="204" formatCode="#,##0.0000"/>
    <numFmt numFmtId="205" formatCode="#,##0.0&quot;р.&quot;;[Red]\-#,##0.0&quot;р.&quot;"/>
    <numFmt numFmtId="206" formatCode="[$-FC19]d\ mmmm\ yyyy\ &quot;г.&quot;"/>
    <numFmt numFmtId="207" formatCode="#,##0.0_р_."/>
    <numFmt numFmtId="208" formatCode="#,##0_р_."/>
    <numFmt numFmtId="209" formatCode="#,##0.000_р_."/>
  </numFmts>
  <fonts count="72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sz val="1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48"/>
      <name val="Book Antiqua"/>
      <family val="1"/>
    </font>
    <font>
      <b/>
      <i/>
      <sz val="48"/>
      <name val="Book Antiqua"/>
      <family val="1"/>
    </font>
    <font>
      <sz val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24"/>
      <name val="Arial Cyr"/>
      <family val="0"/>
    </font>
    <font>
      <b/>
      <sz val="24"/>
      <name val="Arial Cyr"/>
      <family val="0"/>
    </font>
    <font>
      <b/>
      <i/>
      <sz val="24"/>
      <name val="Arial Cyr"/>
      <family val="0"/>
    </font>
    <font>
      <sz val="26"/>
      <name val="Arial Cyr"/>
      <family val="2"/>
    </font>
    <font>
      <b/>
      <i/>
      <sz val="14"/>
      <name val="Arial Cyr"/>
      <family val="0"/>
    </font>
    <font>
      <b/>
      <i/>
      <sz val="15"/>
      <name val="Arial Cyr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9"/>
      <name val="Calibri"/>
      <family val="2"/>
    </font>
    <font>
      <sz val="10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b/>
      <i/>
      <sz val="10"/>
      <color indexed="10"/>
      <name val="Calibri"/>
      <family val="0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8" fontId="3" fillId="0" borderId="0" xfId="0" applyNumberFormat="1" applyFont="1" applyBorder="1" applyAlignment="1">
      <alignment horizontal="right" vertical="center" wrapText="1"/>
    </xf>
    <xf numFmtId="182" fontId="3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8" fontId="3" fillId="0" borderId="0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191" fontId="27" fillId="0" borderId="10" xfId="0" applyNumberFormat="1" applyFont="1" applyBorder="1" applyAlignment="1">
      <alignment horizontal="right" vertical="center" wrapText="1"/>
    </xf>
    <xf numFmtId="191" fontId="27" fillId="0" borderId="17" xfId="0" applyNumberFormat="1" applyFont="1" applyBorder="1" applyAlignment="1">
      <alignment horizontal="right" vertical="center"/>
    </xf>
    <xf numFmtId="6" fontId="27" fillId="0" borderId="10" xfId="0" applyNumberFormat="1" applyFont="1" applyFill="1" applyBorder="1" applyAlignment="1">
      <alignment horizontal="right" vertical="center" wrapText="1"/>
    </xf>
    <xf numFmtId="6" fontId="27" fillId="0" borderId="10" xfId="0" applyNumberFormat="1" applyFont="1" applyBorder="1" applyAlignment="1">
      <alignment horizontal="right" vertical="center" wrapText="1"/>
    </xf>
    <xf numFmtId="6" fontId="27" fillId="0" borderId="17" xfId="0" applyNumberFormat="1" applyFont="1" applyBorder="1" applyAlignment="1">
      <alignment horizontal="right" vertical="center"/>
    </xf>
    <xf numFmtId="8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 horizontal="left"/>
    </xf>
    <xf numFmtId="6" fontId="27" fillId="0" borderId="18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6" fontId="27" fillId="0" borderId="10" xfId="0" applyNumberFormat="1" applyFont="1" applyFill="1" applyBorder="1" applyAlignment="1">
      <alignment horizontal="right" vertical="center" wrapText="1"/>
    </xf>
    <xf numFmtId="6" fontId="5" fillId="0" borderId="17" xfId="0" applyNumberFormat="1" applyFont="1" applyBorder="1" applyAlignment="1">
      <alignment horizontal="right" vertical="center"/>
    </xf>
    <xf numFmtId="6" fontId="5" fillId="0" borderId="18" xfId="0" applyNumberFormat="1" applyFont="1" applyBorder="1" applyAlignment="1">
      <alignment horizontal="right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180" fontId="10" fillId="32" borderId="13" xfId="0" applyNumberFormat="1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9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29" fillId="0" borderId="21" xfId="0" applyFont="1" applyBorder="1" applyAlignment="1">
      <alignment vertical="center" wrapText="1"/>
    </xf>
    <xf numFmtId="180" fontId="2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91" fontId="27" fillId="0" borderId="17" xfId="0" applyNumberFormat="1" applyFont="1" applyFill="1" applyBorder="1" applyAlignment="1">
      <alignment horizontal="right" vertical="center"/>
    </xf>
    <xf numFmtId="6" fontId="27" fillId="0" borderId="17" xfId="0" applyNumberFormat="1" applyFont="1" applyFill="1" applyBorder="1" applyAlignment="1">
      <alignment horizontal="right" vertical="center"/>
    </xf>
    <xf numFmtId="6" fontId="27" fillId="0" borderId="17" xfId="0" applyNumberFormat="1" applyFont="1" applyFill="1" applyBorder="1" applyAlignment="1">
      <alignment vertical="center"/>
    </xf>
    <xf numFmtId="6" fontId="27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6" fontId="27" fillId="0" borderId="2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6" fontId="27" fillId="0" borderId="12" xfId="0" applyNumberFormat="1" applyFont="1" applyFill="1" applyBorder="1" applyAlignment="1">
      <alignment horizontal="righ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91" fontId="27" fillId="0" borderId="10" xfId="0" applyNumberFormat="1" applyFont="1" applyFill="1" applyBorder="1" applyAlignment="1">
      <alignment horizontal="right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vertical="center"/>
    </xf>
    <xf numFmtId="0" fontId="71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82" fontId="3" fillId="0" borderId="0" xfId="61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5" fillId="0" borderId="0" xfId="56" applyFont="1" applyFill="1" applyBorder="1" applyAlignment="1">
      <alignment vertical="center" wrapText="1"/>
      <protection/>
    </xf>
    <xf numFmtId="4" fontId="3" fillId="0" borderId="0" xfId="0" applyNumberFormat="1" applyFont="1" applyBorder="1" applyAlignment="1">
      <alignment/>
    </xf>
    <xf numFmtId="4" fontId="71" fillId="0" borderId="0" xfId="0" applyNumberFormat="1" applyFont="1" applyBorder="1" applyAlignment="1">
      <alignment/>
    </xf>
    <xf numFmtId="9" fontId="3" fillId="0" borderId="0" xfId="61" applyFont="1" applyAlignment="1">
      <alignment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right" vertical="center" wrapText="1"/>
      <protection/>
    </xf>
    <xf numFmtId="0" fontId="5" fillId="0" borderId="0" xfId="56" applyFont="1" applyFill="1" applyBorder="1" applyAlignment="1">
      <alignment horizontal="right" wrapText="1"/>
      <protection/>
    </xf>
    <xf numFmtId="0" fontId="3" fillId="0" borderId="10" xfId="56" applyFont="1" applyBorder="1" applyAlignment="1">
      <alignment horizontal="center" wrapText="1"/>
      <protection/>
    </xf>
    <xf numFmtId="0" fontId="3" fillId="0" borderId="10" xfId="56" applyNumberFormat="1" applyFont="1" applyFill="1" applyBorder="1" applyAlignment="1">
      <alignment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5" fillId="0" borderId="0" xfId="56" applyNumberFormat="1" applyFont="1" applyFill="1" applyBorder="1" applyAlignment="1">
      <alignment horizontal="right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" fillId="36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80" fontId="3" fillId="0" borderId="10" xfId="56" applyNumberFormat="1" applyFont="1" applyBorder="1" applyAlignment="1">
      <alignment horizontal="center" vertical="center" wrapText="1"/>
      <protection/>
    </xf>
    <xf numFmtId="0" fontId="3" fillId="36" borderId="10" xfId="56" applyNumberFormat="1" applyFont="1" applyFill="1" applyBorder="1" applyAlignment="1">
      <alignment horizontal="center" vertical="center" wrapText="1"/>
      <protection/>
    </xf>
    <xf numFmtId="6" fontId="5" fillId="0" borderId="10" xfId="56" applyNumberFormat="1" applyFont="1" applyBorder="1" applyAlignment="1">
      <alignment horizontal="right" vertical="center" wrapText="1"/>
      <protection/>
    </xf>
    <xf numFmtId="6" fontId="5" fillId="0" borderId="10" xfId="0" applyNumberFormat="1" applyFont="1" applyBorder="1" applyAlignment="1">
      <alignment vertical="center" wrapText="1"/>
    </xf>
    <xf numFmtId="6" fontId="5" fillId="0" borderId="10" xfId="0" applyNumberFormat="1" applyFont="1" applyBorder="1" applyAlignment="1">
      <alignment horizontal="right" vertical="center" wrapText="1"/>
    </xf>
    <xf numFmtId="6" fontId="5" fillId="0" borderId="10" xfId="56" applyNumberFormat="1" applyFont="1" applyFill="1" applyBorder="1" applyAlignment="1">
      <alignment horizontal="right" vertical="center" wrapText="1"/>
      <protection/>
    </xf>
    <xf numFmtId="0" fontId="29" fillId="35" borderId="10" xfId="0" applyFont="1" applyFill="1" applyBorder="1" applyAlignment="1">
      <alignment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28" fillId="37" borderId="16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7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8" fillId="37" borderId="1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180" fontId="29" fillId="0" borderId="12" xfId="0" applyNumberFormat="1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0" fontId="28" fillId="37" borderId="16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8" fillId="37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0" fontId="28" fillId="38" borderId="26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27" fillId="39" borderId="25" xfId="0" applyFont="1" applyFill="1" applyBorder="1" applyAlignment="1">
      <alignment horizontal="center" vertical="center" wrapText="1"/>
    </xf>
    <xf numFmtId="0" fontId="27" fillId="39" borderId="26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180" fontId="7" fillId="0" borderId="27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7" fillId="39" borderId="25" xfId="0" applyFont="1" applyFill="1" applyBorder="1" applyAlignment="1">
      <alignment horizontal="center" vertical="center" wrapText="1"/>
    </xf>
    <xf numFmtId="0" fontId="27" fillId="39" borderId="26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right"/>
    </xf>
    <xf numFmtId="0" fontId="5" fillId="0" borderId="10" xfId="56" applyFont="1" applyBorder="1" applyAlignment="1">
      <alignment horizontal="center" vertical="center" wrapText="1"/>
      <protection/>
    </xf>
    <xf numFmtId="0" fontId="3" fillId="36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3" fillId="0" borderId="21" xfId="56" applyNumberFormat="1" applyFont="1" applyBorder="1" applyAlignment="1">
      <alignment horizontal="center" vertical="center" wrapText="1"/>
      <protection/>
    </xf>
    <xf numFmtId="0" fontId="3" fillId="0" borderId="23" xfId="56" applyNumberFormat="1" applyFont="1" applyBorder="1" applyAlignment="1">
      <alignment horizontal="center" vertical="center" wrapText="1"/>
      <protection/>
    </xf>
    <xf numFmtId="0" fontId="3" fillId="36" borderId="21" xfId="56" applyFont="1" applyFill="1" applyBorder="1" applyAlignment="1">
      <alignment horizontal="center" vertical="center" wrapText="1"/>
      <protection/>
    </xf>
    <xf numFmtId="0" fontId="3" fillId="36" borderId="23" xfId="56" applyFont="1" applyFill="1" applyBorder="1" applyAlignment="1">
      <alignment horizontal="center" vertical="center" wrapText="1"/>
      <protection/>
    </xf>
    <xf numFmtId="0" fontId="3" fillId="36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5" fillId="35" borderId="19" xfId="56" applyFont="1" applyFill="1" applyBorder="1" applyAlignment="1">
      <alignment horizontal="center" wrapText="1"/>
      <protection/>
    </xf>
    <xf numFmtId="0" fontId="5" fillId="35" borderId="26" xfId="56" applyFont="1" applyFill="1" applyBorder="1" applyAlignment="1">
      <alignment horizontal="center" wrapText="1"/>
      <protection/>
    </xf>
    <xf numFmtId="0" fontId="5" fillId="35" borderId="31" xfId="56" applyFont="1" applyFill="1" applyBorder="1" applyAlignment="1">
      <alignment horizontal="center" wrapText="1"/>
      <protection/>
    </xf>
    <xf numFmtId="0" fontId="5" fillId="35" borderId="19" xfId="56" applyNumberFormat="1" applyFont="1" applyFill="1" applyBorder="1" applyAlignment="1">
      <alignment horizontal="center" vertical="center" wrapText="1"/>
      <protection/>
    </xf>
    <xf numFmtId="0" fontId="5" fillId="35" borderId="26" xfId="56" applyNumberFormat="1" applyFont="1" applyFill="1" applyBorder="1" applyAlignment="1">
      <alignment horizontal="center" vertical="center" wrapText="1"/>
      <protection/>
    </xf>
    <xf numFmtId="0" fontId="5" fillId="35" borderId="31" xfId="56" applyNumberFormat="1" applyFont="1" applyFill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айс-лист ОАО СТАПРИ от 13.02.06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&#1052;&#1086;&#1080; &#1076;&#1086;&#1082;&#1091;&#1084;&#1077;&#1085;&#1090;&#1099;\DMITRY !\&#1042;&#1089;&#1077; &#1076;&#1074;&#1080;&#1078;&#1077;&#1085;&#1080;&#1103; !\&#1055;&#1077;&#1089;&#1077;&#1085;&#1082;&#1072;!\&#1055;&#1077;&#1089;&#1077;&#1085;&#1082;&#1072; !\&#1047;&#1072;&#1089;&#1090;&#1072;&#1074;&#1082;&#1080; &#1080; &#1083;&#1086;&#1075;&#1086;&#1090;&#1080;&#1087;&#1099;\&#1051;&#1086;&#1075;&#1086;&#1090;&#1080;&#1087; &#1084;&#1086;&#1090;&#1086;&#1088;&#1076;&#1077;&#1090;&#1072;&#1083;&#1100;.PNG" TargetMode="Externa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&#1052;&#1086;&#1080; &#1076;&#1086;&#1082;&#1091;&#1084;&#1077;&#1085;&#1090;&#1099;\DMITRY !\&#1042;&#1089;&#1077; &#1076;&#1074;&#1080;&#1078;&#1077;&#1085;&#1080;&#1103; !\&#1055;&#1077;&#1089;&#1077;&#1085;&#1082;&#1072;!\&#1055;&#1077;&#1089;&#1077;&#1085;&#1082;&#1072; !\&#1047;&#1072;&#1089;&#1090;&#1072;&#1074;&#1082;&#1080; &#1080; &#1083;&#1086;&#1075;&#1086;&#1090;&#1080;&#1087;&#1099;\&#1051;&#1086;&#1075;&#1086;&#1090;&#1080;&#1087; &#1084;&#1086;&#1090;&#1086;&#1088;&#1076;&#1077;&#1090;&#1072;&#1083;&#1100;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1095375</xdr:colOff>
      <xdr:row>243</xdr:row>
      <xdr:rowOff>0</xdr:rowOff>
    </xdr:from>
    <xdr:ext cx="504825" cy="0"/>
    <xdr:sp>
      <xdr:nvSpPr>
        <xdr:cNvPr id="1" name="Прямоугольник 31"/>
        <xdr:cNvSpPr>
          <a:spLocks/>
        </xdr:cNvSpPr>
      </xdr:nvSpPr>
      <xdr:spPr>
        <a:xfrm>
          <a:off x="1381125" y="75304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243</xdr:row>
      <xdr:rowOff>0</xdr:rowOff>
    </xdr:from>
    <xdr:ext cx="9525" cy="0"/>
    <xdr:sp>
      <xdr:nvSpPr>
        <xdr:cNvPr id="2" name="Прямоугольник 32"/>
        <xdr:cNvSpPr>
          <a:spLocks/>
        </xdr:cNvSpPr>
      </xdr:nvSpPr>
      <xdr:spPr>
        <a:xfrm>
          <a:off x="2124075" y="75304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1847850</xdr:colOff>
      <xdr:row>243</xdr:row>
      <xdr:rowOff>0</xdr:rowOff>
    </xdr:from>
    <xdr:ext cx="9525" cy="0"/>
    <xdr:sp>
      <xdr:nvSpPr>
        <xdr:cNvPr id="3" name="Прямоугольник 33"/>
        <xdr:cNvSpPr>
          <a:spLocks/>
        </xdr:cNvSpPr>
      </xdr:nvSpPr>
      <xdr:spPr>
        <a:xfrm>
          <a:off x="2133600" y="75304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1847850</xdr:colOff>
      <xdr:row>243</xdr:row>
      <xdr:rowOff>0</xdr:rowOff>
    </xdr:from>
    <xdr:ext cx="9525" cy="0"/>
    <xdr:sp>
      <xdr:nvSpPr>
        <xdr:cNvPr id="4" name="Прямоугольник 34"/>
        <xdr:cNvSpPr>
          <a:spLocks/>
        </xdr:cNvSpPr>
      </xdr:nvSpPr>
      <xdr:spPr>
        <a:xfrm>
          <a:off x="2133600" y="75304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1847850</xdr:colOff>
      <xdr:row>243</xdr:row>
      <xdr:rowOff>0</xdr:rowOff>
    </xdr:from>
    <xdr:ext cx="0" cy="0"/>
    <xdr:sp>
      <xdr:nvSpPr>
        <xdr:cNvPr id="5" name="Прямоугольник 35"/>
        <xdr:cNvSpPr>
          <a:spLocks/>
        </xdr:cNvSpPr>
      </xdr:nvSpPr>
      <xdr:spPr>
        <a:xfrm>
          <a:off x="2133600" y="7530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1847850</xdr:colOff>
      <xdr:row>243</xdr:row>
      <xdr:rowOff>0</xdr:rowOff>
    </xdr:from>
    <xdr:ext cx="0" cy="0"/>
    <xdr:sp>
      <xdr:nvSpPr>
        <xdr:cNvPr id="6" name="Прямоугольник 36"/>
        <xdr:cNvSpPr>
          <a:spLocks/>
        </xdr:cNvSpPr>
      </xdr:nvSpPr>
      <xdr:spPr>
        <a:xfrm>
          <a:off x="2133600" y="7530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twoCellAnchor>
    <xdr:from>
      <xdr:col>7</xdr:col>
      <xdr:colOff>180975</xdr:colOff>
      <xdr:row>0</xdr:row>
      <xdr:rowOff>9525</xdr:rowOff>
    </xdr:from>
    <xdr:to>
      <xdr:col>8</xdr:col>
      <xdr:colOff>971550</xdr:colOff>
      <xdr:row>1</xdr:row>
      <xdr:rowOff>704850</xdr:rowOff>
    </xdr:to>
    <xdr:pic>
      <xdr:nvPicPr>
        <xdr:cNvPr id="7" name="Picture 2" descr="D:\Мои документы\DMITRY !\Все движения !\Песенка!\Песенка !\Заставки и логотипы\Логотип мотордеталь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15550" y="9525"/>
          <a:ext cx="1781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247</xdr:row>
      <xdr:rowOff>47625</xdr:rowOff>
    </xdr:from>
    <xdr:to>
      <xdr:col>8</xdr:col>
      <xdr:colOff>914400</xdr:colOff>
      <xdr:row>256</xdr:row>
      <xdr:rowOff>104775</xdr:rowOff>
    </xdr:to>
    <xdr:pic>
      <xdr:nvPicPr>
        <xdr:cNvPr id="8" name="Picture 12" descr="Y:\Дальнобой_236_238Б.jpg"/>
        <xdr:cNvPicPr preferRelativeResize="1">
          <a:picLocks noChangeAspect="1"/>
        </xdr:cNvPicPr>
      </xdr:nvPicPr>
      <xdr:blipFill>
        <a:blip r:embed="rId2"/>
        <a:srcRect t="4588"/>
        <a:stretch>
          <a:fillRect/>
        </a:stretch>
      </xdr:blipFill>
      <xdr:spPr>
        <a:xfrm>
          <a:off x="9858375" y="76219050"/>
          <a:ext cx="1981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19050</xdr:rowOff>
    </xdr:from>
    <xdr:to>
      <xdr:col>6</xdr:col>
      <xdr:colOff>9525</xdr:colOff>
      <xdr:row>1</xdr:row>
      <xdr:rowOff>714375</xdr:rowOff>
    </xdr:to>
    <xdr:pic>
      <xdr:nvPicPr>
        <xdr:cNvPr id="1" name="Picture 2" descr="D:\Мои документы\DMITRY !\Все движения !\Песенка!\Песенка !\Заставки и логотипы\Логотип мотордеталь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96400" y="19050"/>
          <a:ext cx="148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666750</xdr:colOff>
      <xdr:row>1</xdr:row>
      <xdr:rowOff>590550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1104900</xdr:colOff>
      <xdr:row>55</xdr:row>
      <xdr:rowOff>152400</xdr:rowOff>
    </xdr:from>
    <xdr:ext cx="504825" cy="0"/>
    <xdr:sp>
      <xdr:nvSpPr>
        <xdr:cNvPr id="2" name="Прямоугольник 4"/>
        <xdr:cNvSpPr>
          <a:spLocks/>
        </xdr:cNvSpPr>
      </xdr:nvSpPr>
      <xdr:spPr>
        <a:xfrm>
          <a:off x="1457325" y="174212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2</xdr:col>
      <xdr:colOff>0</xdr:colOff>
      <xdr:row>55</xdr:row>
      <xdr:rowOff>152400</xdr:rowOff>
    </xdr:from>
    <xdr:ext cx="9525" cy="0"/>
    <xdr:sp>
      <xdr:nvSpPr>
        <xdr:cNvPr id="3" name="Прямоугольник 5"/>
        <xdr:cNvSpPr>
          <a:spLocks/>
        </xdr:cNvSpPr>
      </xdr:nvSpPr>
      <xdr:spPr>
        <a:xfrm>
          <a:off x="2028825" y="174212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2</xdr:col>
      <xdr:colOff>0</xdr:colOff>
      <xdr:row>55</xdr:row>
      <xdr:rowOff>152400</xdr:rowOff>
    </xdr:from>
    <xdr:ext cx="9525" cy="0"/>
    <xdr:sp>
      <xdr:nvSpPr>
        <xdr:cNvPr id="4" name="Прямоугольник 6"/>
        <xdr:cNvSpPr>
          <a:spLocks/>
        </xdr:cNvSpPr>
      </xdr:nvSpPr>
      <xdr:spPr>
        <a:xfrm>
          <a:off x="2028825" y="174212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2</xdr:col>
      <xdr:colOff>0</xdr:colOff>
      <xdr:row>55</xdr:row>
      <xdr:rowOff>152400</xdr:rowOff>
    </xdr:from>
    <xdr:ext cx="0" cy="0"/>
    <xdr:sp>
      <xdr:nvSpPr>
        <xdr:cNvPr id="5" name="Прямоугольник 7"/>
        <xdr:cNvSpPr>
          <a:spLocks/>
        </xdr:cNvSpPr>
      </xdr:nvSpPr>
      <xdr:spPr>
        <a:xfrm>
          <a:off x="2028825" y="1742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1676400</xdr:colOff>
      <xdr:row>55</xdr:row>
      <xdr:rowOff>152400</xdr:rowOff>
    </xdr:from>
    <xdr:ext cx="0" cy="0"/>
    <xdr:sp>
      <xdr:nvSpPr>
        <xdr:cNvPr id="6" name="Прямоугольник 8"/>
        <xdr:cNvSpPr>
          <a:spLocks/>
        </xdr:cNvSpPr>
      </xdr:nvSpPr>
      <xdr:spPr>
        <a:xfrm>
          <a:off x="2028825" y="1742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1676400</xdr:colOff>
      <xdr:row>55</xdr:row>
      <xdr:rowOff>152400</xdr:rowOff>
    </xdr:from>
    <xdr:ext cx="0" cy="0"/>
    <xdr:sp>
      <xdr:nvSpPr>
        <xdr:cNvPr id="7" name="Прямоугольник 9"/>
        <xdr:cNvSpPr>
          <a:spLocks/>
        </xdr:cNvSpPr>
      </xdr:nvSpPr>
      <xdr:spPr>
        <a:xfrm>
          <a:off x="2028825" y="1742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1809750</xdr:colOff>
      <xdr:row>0</xdr:row>
      <xdr:rowOff>66675</xdr:rowOff>
    </xdr:from>
    <xdr:to>
      <xdr:col>7</xdr:col>
      <xdr:colOff>847725</xdr:colOff>
      <xdr:row>2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6675"/>
          <a:ext cx="3600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47"/>
  <sheetViews>
    <sheetView tabSelected="1" zoomScalePageLayoutView="0" workbookViewId="0" topLeftCell="A1">
      <selection activeCell="B11" sqref="B11:B13"/>
    </sheetView>
  </sheetViews>
  <sheetFormatPr defaultColWidth="11.375" defaultRowHeight="12.75"/>
  <cols>
    <col min="1" max="1" width="3.75390625" style="7" customWidth="1"/>
    <col min="2" max="2" width="27.00390625" style="7" customWidth="1"/>
    <col min="3" max="3" width="19.875" style="34" customWidth="1"/>
    <col min="4" max="4" width="28.625" style="5" customWidth="1"/>
    <col min="5" max="5" width="30.875" style="5" customWidth="1"/>
    <col min="6" max="6" width="7.25390625" style="36" customWidth="1"/>
    <col min="7" max="8" width="13.00390625" style="37" customWidth="1"/>
    <col min="9" max="9" width="13.00390625" style="120" customWidth="1"/>
    <col min="10" max="10" width="11.375" style="120" customWidth="1"/>
    <col min="11" max="16384" width="11.375" style="4" customWidth="1"/>
  </cols>
  <sheetData>
    <row r="1" spans="1:10" ht="20.25" customHeight="1">
      <c r="A1" s="48"/>
      <c r="B1" s="48"/>
      <c r="C1" s="49" t="s">
        <v>525</v>
      </c>
      <c r="D1" s="50"/>
      <c r="E1" s="50"/>
      <c r="F1" s="50"/>
      <c r="G1" s="50"/>
      <c r="I1" s="129"/>
      <c r="J1" s="129"/>
    </row>
    <row r="2" spans="3:10" ht="57" customHeight="1">
      <c r="C2" s="51" t="s">
        <v>526</v>
      </c>
      <c r="I2" s="129"/>
      <c r="J2" s="129"/>
    </row>
    <row r="3" spans="1:10" ht="18">
      <c r="A3" s="52"/>
      <c r="B3" s="52"/>
      <c r="C3" s="53" t="s">
        <v>527</v>
      </c>
      <c r="D3" s="52"/>
      <c r="E3" s="52"/>
      <c r="F3" s="52"/>
      <c r="G3" s="52"/>
      <c r="I3" s="129"/>
      <c r="J3" s="129"/>
    </row>
    <row r="4" spans="2:10" s="83" customFormat="1" ht="24.75" customHeight="1">
      <c r="B4" s="84" t="s">
        <v>51</v>
      </c>
      <c r="C4" s="85"/>
      <c r="D4" s="85"/>
      <c r="E4" s="85"/>
      <c r="F4" s="85"/>
      <c r="G4" s="85"/>
      <c r="I4" s="130"/>
      <c r="J4" s="130"/>
    </row>
    <row r="5" spans="2:10" s="83" customFormat="1" ht="26.25" customHeight="1">
      <c r="B5" s="85" t="s">
        <v>532</v>
      </c>
      <c r="C5" s="85"/>
      <c r="D5" s="85"/>
      <c r="E5" s="85"/>
      <c r="F5" s="85"/>
      <c r="G5" s="85"/>
      <c r="I5" s="130"/>
      <c r="J5" s="130"/>
    </row>
    <row r="6" spans="1:10" s="83" customFormat="1" ht="27.75" customHeight="1">
      <c r="A6" s="86"/>
      <c r="B6" s="57" t="s">
        <v>528</v>
      </c>
      <c r="C6" s="57"/>
      <c r="D6" s="57"/>
      <c r="E6" s="57"/>
      <c r="F6" s="57"/>
      <c r="G6" s="57"/>
      <c r="I6" s="130"/>
      <c r="J6" s="130"/>
    </row>
    <row r="7" spans="1:8" ht="15.75" customHeight="1">
      <c r="A7" s="2"/>
      <c r="B7" s="2"/>
      <c r="C7" s="33"/>
      <c r="D7" s="32"/>
      <c r="E7" s="32"/>
      <c r="F7" s="11"/>
      <c r="G7" s="35"/>
      <c r="H7" s="35"/>
    </row>
    <row r="8" spans="1:9" ht="15.75" customHeight="1" thickBot="1">
      <c r="A8" s="2"/>
      <c r="B8" s="2"/>
      <c r="C8" s="33"/>
      <c r="D8" s="32"/>
      <c r="E8" s="32"/>
      <c r="F8" s="11"/>
      <c r="G8" s="203" t="s">
        <v>962</v>
      </c>
      <c r="H8" s="203"/>
      <c r="I8" s="203"/>
    </row>
    <row r="9" spans="1:9" ht="62.25" customHeight="1">
      <c r="A9" s="64" t="s">
        <v>59</v>
      </c>
      <c r="B9" s="65" t="s">
        <v>60</v>
      </c>
      <c r="C9" s="65" t="s">
        <v>378</v>
      </c>
      <c r="D9" s="65" t="s">
        <v>61</v>
      </c>
      <c r="E9" s="65" t="s">
        <v>62</v>
      </c>
      <c r="F9" s="47" t="s">
        <v>63</v>
      </c>
      <c r="G9" s="65" t="s">
        <v>604</v>
      </c>
      <c r="H9" s="65" t="s">
        <v>605</v>
      </c>
      <c r="I9" s="131" t="s">
        <v>606</v>
      </c>
    </row>
    <row r="10" spans="1:9" ht="12.75" customHeight="1">
      <c r="A10" s="204" t="s">
        <v>535</v>
      </c>
      <c r="B10" s="205"/>
      <c r="C10" s="205"/>
      <c r="D10" s="205"/>
      <c r="E10" s="205"/>
      <c r="F10" s="205"/>
      <c r="G10" s="205"/>
      <c r="H10" s="205"/>
      <c r="I10" s="206"/>
    </row>
    <row r="11" spans="1:9" ht="15.75" customHeight="1">
      <c r="A11" s="67">
        <v>1</v>
      </c>
      <c r="B11" s="198" t="s">
        <v>636</v>
      </c>
      <c r="C11" s="69" t="s">
        <v>546</v>
      </c>
      <c r="D11" s="199" t="s">
        <v>676</v>
      </c>
      <c r="E11" s="198" t="s">
        <v>113</v>
      </c>
      <c r="F11" s="71">
        <v>76</v>
      </c>
      <c r="G11" s="87">
        <f>I11-(I11/100*25)</f>
        <v>2569.5</v>
      </c>
      <c r="H11" s="87">
        <f>I11-(I11/100*20)</f>
        <v>2740.8</v>
      </c>
      <c r="I11" s="132">
        <v>3426</v>
      </c>
    </row>
    <row r="12" spans="1:9" ht="15.75" customHeight="1">
      <c r="A12" s="67">
        <f>A11+1</f>
        <v>2</v>
      </c>
      <c r="B12" s="198"/>
      <c r="C12" s="69" t="s">
        <v>547</v>
      </c>
      <c r="D12" s="199"/>
      <c r="E12" s="198"/>
      <c r="F12" s="71">
        <v>76.4</v>
      </c>
      <c r="G12" s="87">
        <f aca="true" t="shared" si="0" ref="G12:G46">I12-(I12/100*25)</f>
        <v>2569.5</v>
      </c>
      <c r="H12" s="87">
        <f aca="true" t="shared" si="1" ref="H12:H78">I12-(I12/100*20)</f>
        <v>2740.8</v>
      </c>
      <c r="I12" s="132">
        <v>3426</v>
      </c>
    </row>
    <row r="13" spans="1:9" ht="15.75" customHeight="1">
      <c r="A13" s="67">
        <f aca="true" t="shared" si="2" ref="A13:A41">A12+1</f>
        <v>3</v>
      </c>
      <c r="B13" s="198"/>
      <c r="C13" s="69" t="s">
        <v>548</v>
      </c>
      <c r="D13" s="199"/>
      <c r="E13" s="198"/>
      <c r="F13" s="71">
        <v>76.8</v>
      </c>
      <c r="G13" s="87">
        <f t="shared" si="0"/>
        <v>2569.5</v>
      </c>
      <c r="H13" s="87">
        <f t="shared" si="1"/>
        <v>2740.8</v>
      </c>
      <c r="I13" s="132">
        <v>3426</v>
      </c>
    </row>
    <row r="14" spans="1:9" ht="15.75" customHeight="1">
      <c r="A14" s="67">
        <f t="shared" si="2"/>
        <v>4</v>
      </c>
      <c r="B14" s="198" t="s">
        <v>636</v>
      </c>
      <c r="C14" s="69" t="s">
        <v>549</v>
      </c>
      <c r="D14" s="199" t="s">
        <v>676</v>
      </c>
      <c r="E14" s="198" t="s">
        <v>114</v>
      </c>
      <c r="F14" s="71">
        <v>79</v>
      </c>
      <c r="G14" s="87">
        <f t="shared" si="0"/>
        <v>2569.5</v>
      </c>
      <c r="H14" s="87">
        <f t="shared" si="1"/>
        <v>2740.8</v>
      </c>
      <c r="I14" s="132">
        <v>3426</v>
      </c>
    </row>
    <row r="15" spans="1:9" ht="15.75" customHeight="1">
      <c r="A15" s="67">
        <f t="shared" si="2"/>
        <v>5</v>
      </c>
      <c r="B15" s="198"/>
      <c r="C15" s="69" t="s">
        <v>550</v>
      </c>
      <c r="D15" s="199"/>
      <c r="E15" s="198"/>
      <c r="F15" s="71">
        <v>79.4</v>
      </c>
      <c r="G15" s="87">
        <f t="shared" si="0"/>
        <v>2569.5</v>
      </c>
      <c r="H15" s="87">
        <f t="shared" si="1"/>
        <v>2740.8</v>
      </c>
      <c r="I15" s="132">
        <v>3426</v>
      </c>
    </row>
    <row r="16" spans="1:9" ht="15.75" customHeight="1">
      <c r="A16" s="67">
        <f t="shared" si="2"/>
        <v>6</v>
      </c>
      <c r="B16" s="198"/>
      <c r="C16" s="69" t="s">
        <v>551</v>
      </c>
      <c r="D16" s="199"/>
      <c r="E16" s="198"/>
      <c r="F16" s="71">
        <v>79.8</v>
      </c>
      <c r="G16" s="87">
        <f t="shared" si="0"/>
        <v>2569.5</v>
      </c>
      <c r="H16" s="87">
        <f t="shared" si="1"/>
        <v>2740.8</v>
      </c>
      <c r="I16" s="132">
        <v>3426</v>
      </c>
    </row>
    <row r="17" spans="1:9" ht="15.75" customHeight="1">
      <c r="A17" s="67">
        <f t="shared" si="2"/>
        <v>7</v>
      </c>
      <c r="B17" s="198" t="s">
        <v>636</v>
      </c>
      <c r="C17" s="69" t="s">
        <v>552</v>
      </c>
      <c r="D17" s="199" t="s">
        <v>676</v>
      </c>
      <c r="E17" s="198" t="s">
        <v>115</v>
      </c>
      <c r="F17" s="71">
        <v>79</v>
      </c>
      <c r="G17" s="87">
        <f t="shared" si="0"/>
        <v>2569.5</v>
      </c>
      <c r="H17" s="87">
        <f t="shared" si="1"/>
        <v>2740.8</v>
      </c>
      <c r="I17" s="132">
        <v>3426</v>
      </c>
    </row>
    <row r="18" spans="1:9" ht="15.75" customHeight="1">
      <c r="A18" s="67">
        <f t="shared" si="2"/>
        <v>8</v>
      </c>
      <c r="B18" s="198"/>
      <c r="C18" s="69" t="s">
        <v>553</v>
      </c>
      <c r="D18" s="199"/>
      <c r="E18" s="198"/>
      <c r="F18" s="71">
        <v>79.4</v>
      </c>
      <c r="G18" s="87">
        <f t="shared" si="0"/>
        <v>2569.5</v>
      </c>
      <c r="H18" s="87">
        <f t="shared" si="1"/>
        <v>2740.8</v>
      </c>
      <c r="I18" s="132">
        <v>3426</v>
      </c>
    </row>
    <row r="19" spans="1:9" ht="15.75" customHeight="1">
      <c r="A19" s="67">
        <f t="shared" si="2"/>
        <v>9</v>
      </c>
      <c r="B19" s="198"/>
      <c r="C19" s="69" t="s">
        <v>554</v>
      </c>
      <c r="D19" s="199"/>
      <c r="E19" s="198"/>
      <c r="F19" s="71">
        <v>79.8</v>
      </c>
      <c r="G19" s="87">
        <f t="shared" si="0"/>
        <v>2569.5</v>
      </c>
      <c r="H19" s="87">
        <f t="shared" si="1"/>
        <v>2740.8</v>
      </c>
      <c r="I19" s="132">
        <v>3426</v>
      </c>
    </row>
    <row r="20" spans="1:9" ht="15.75" customHeight="1">
      <c r="A20" s="67">
        <f t="shared" si="2"/>
        <v>10</v>
      </c>
      <c r="B20" s="198" t="s">
        <v>637</v>
      </c>
      <c r="C20" s="69" t="s">
        <v>555</v>
      </c>
      <c r="D20" s="199" t="s">
        <v>676</v>
      </c>
      <c r="E20" s="198" t="s">
        <v>116</v>
      </c>
      <c r="F20" s="71">
        <v>76</v>
      </c>
      <c r="G20" s="87">
        <f t="shared" si="0"/>
        <v>2724.75</v>
      </c>
      <c r="H20" s="87">
        <f t="shared" si="1"/>
        <v>2906.4</v>
      </c>
      <c r="I20" s="132">
        <v>3633</v>
      </c>
    </row>
    <row r="21" spans="1:9" ht="15.75" customHeight="1">
      <c r="A21" s="67">
        <f t="shared" si="2"/>
        <v>11</v>
      </c>
      <c r="B21" s="198"/>
      <c r="C21" s="69" t="s">
        <v>556</v>
      </c>
      <c r="D21" s="199"/>
      <c r="E21" s="198"/>
      <c r="F21" s="71">
        <v>76.4</v>
      </c>
      <c r="G21" s="87">
        <f t="shared" si="0"/>
        <v>2724.75</v>
      </c>
      <c r="H21" s="87">
        <f t="shared" si="1"/>
        <v>2906.4</v>
      </c>
      <c r="I21" s="132">
        <v>3633</v>
      </c>
    </row>
    <row r="22" spans="1:9" ht="15.75" customHeight="1">
      <c r="A22" s="67">
        <f t="shared" si="2"/>
        <v>12</v>
      </c>
      <c r="B22" s="198"/>
      <c r="C22" s="69" t="s">
        <v>557</v>
      </c>
      <c r="D22" s="199"/>
      <c r="E22" s="198"/>
      <c r="F22" s="71">
        <v>76.8</v>
      </c>
      <c r="G22" s="87">
        <f t="shared" si="0"/>
        <v>2724.75</v>
      </c>
      <c r="H22" s="87">
        <f t="shared" si="1"/>
        <v>2906.4</v>
      </c>
      <c r="I22" s="132">
        <v>3633</v>
      </c>
    </row>
    <row r="23" spans="1:9" ht="15.75" customHeight="1">
      <c r="A23" s="67">
        <f t="shared" si="2"/>
        <v>13</v>
      </c>
      <c r="B23" s="198" t="s">
        <v>637</v>
      </c>
      <c r="C23" s="69" t="s">
        <v>558</v>
      </c>
      <c r="D23" s="199" t="s">
        <v>676</v>
      </c>
      <c r="E23" s="198" t="s">
        <v>117</v>
      </c>
      <c r="F23" s="71">
        <v>82</v>
      </c>
      <c r="G23" s="87">
        <f t="shared" si="0"/>
        <v>2724.75</v>
      </c>
      <c r="H23" s="87">
        <f t="shared" si="1"/>
        <v>2906.4</v>
      </c>
      <c r="I23" s="132">
        <v>3633</v>
      </c>
    </row>
    <row r="24" spans="1:9" ht="15.75" customHeight="1">
      <c r="A24" s="67">
        <f t="shared" si="2"/>
        <v>14</v>
      </c>
      <c r="B24" s="198"/>
      <c r="C24" s="69" t="s">
        <v>559</v>
      </c>
      <c r="D24" s="199"/>
      <c r="E24" s="198"/>
      <c r="F24" s="71">
        <v>82.4</v>
      </c>
      <c r="G24" s="87">
        <f t="shared" si="0"/>
        <v>2724.75</v>
      </c>
      <c r="H24" s="87">
        <f t="shared" si="1"/>
        <v>2906.4</v>
      </c>
      <c r="I24" s="132">
        <v>3633</v>
      </c>
    </row>
    <row r="25" spans="1:9" ht="15.75" customHeight="1">
      <c r="A25" s="67">
        <f t="shared" si="2"/>
        <v>15</v>
      </c>
      <c r="B25" s="198"/>
      <c r="C25" s="69" t="s">
        <v>560</v>
      </c>
      <c r="D25" s="199"/>
      <c r="E25" s="198"/>
      <c r="F25" s="71">
        <v>82.8</v>
      </c>
      <c r="G25" s="87">
        <f t="shared" si="0"/>
        <v>2724.75</v>
      </c>
      <c r="H25" s="87">
        <f t="shared" si="1"/>
        <v>2906.4</v>
      </c>
      <c r="I25" s="132">
        <v>3633</v>
      </c>
    </row>
    <row r="26" spans="1:9" ht="15.75" customHeight="1">
      <c r="A26" s="67">
        <f t="shared" si="2"/>
        <v>16</v>
      </c>
      <c r="B26" s="198" t="s">
        <v>638</v>
      </c>
      <c r="C26" s="69" t="s">
        <v>561</v>
      </c>
      <c r="D26" s="199" t="s">
        <v>676</v>
      </c>
      <c r="E26" s="198" t="s">
        <v>118</v>
      </c>
      <c r="F26" s="71">
        <v>82</v>
      </c>
      <c r="G26" s="87">
        <f t="shared" si="0"/>
        <v>2860.5</v>
      </c>
      <c r="H26" s="87">
        <f t="shared" si="1"/>
        <v>3051.2</v>
      </c>
      <c r="I26" s="132">
        <v>3814</v>
      </c>
    </row>
    <row r="27" spans="1:9" ht="15.75" customHeight="1">
      <c r="A27" s="67">
        <f t="shared" si="2"/>
        <v>17</v>
      </c>
      <c r="B27" s="198"/>
      <c r="C27" s="69" t="s">
        <v>562</v>
      </c>
      <c r="D27" s="199"/>
      <c r="E27" s="198"/>
      <c r="F27" s="71">
        <v>82.4</v>
      </c>
      <c r="G27" s="87">
        <f t="shared" si="0"/>
        <v>2860.5</v>
      </c>
      <c r="H27" s="87">
        <f t="shared" si="1"/>
        <v>3051.2</v>
      </c>
      <c r="I27" s="132">
        <v>3814</v>
      </c>
    </row>
    <row r="28" spans="1:9" ht="15.75" customHeight="1">
      <c r="A28" s="67">
        <f t="shared" si="2"/>
        <v>18</v>
      </c>
      <c r="B28" s="198"/>
      <c r="C28" s="69" t="s">
        <v>563</v>
      </c>
      <c r="D28" s="199"/>
      <c r="E28" s="198"/>
      <c r="F28" s="71">
        <v>82.8</v>
      </c>
      <c r="G28" s="87">
        <f t="shared" si="0"/>
        <v>2860.5</v>
      </c>
      <c r="H28" s="87">
        <f t="shared" si="1"/>
        <v>3051.2</v>
      </c>
      <c r="I28" s="132">
        <v>3814</v>
      </c>
    </row>
    <row r="29" spans="1:9" ht="15.75" customHeight="1">
      <c r="A29" s="67">
        <f t="shared" si="2"/>
        <v>19</v>
      </c>
      <c r="B29" s="198" t="s">
        <v>639</v>
      </c>
      <c r="C29" s="69" t="s">
        <v>564</v>
      </c>
      <c r="D29" s="199" t="s">
        <v>676</v>
      </c>
      <c r="E29" s="198" t="s">
        <v>119</v>
      </c>
      <c r="F29" s="71">
        <v>82</v>
      </c>
      <c r="G29" s="87">
        <f t="shared" si="0"/>
        <v>2860.5</v>
      </c>
      <c r="H29" s="87">
        <f t="shared" si="1"/>
        <v>3051.2</v>
      </c>
      <c r="I29" s="132">
        <v>3814</v>
      </c>
    </row>
    <row r="30" spans="1:9" ht="15.75" customHeight="1">
      <c r="A30" s="67">
        <f t="shared" si="2"/>
        <v>20</v>
      </c>
      <c r="B30" s="198"/>
      <c r="C30" s="69" t="s">
        <v>565</v>
      </c>
      <c r="D30" s="199"/>
      <c r="E30" s="198"/>
      <c r="F30" s="71">
        <v>82.4</v>
      </c>
      <c r="G30" s="87">
        <f t="shared" si="0"/>
        <v>2860.5</v>
      </c>
      <c r="H30" s="87">
        <f t="shared" si="1"/>
        <v>3051.2</v>
      </c>
      <c r="I30" s="132">
        <v>3814</v>
      </c>
    </row>
    <row r="31" spans="1:9" ht="15.75" customHeight="1">
      <c r="A31" s="67">
        <f t="shared" si="2"/>
        <v>21</v>
      </c>
      <c r="B31" s="198"/>
      <c r="C31" s="69" t="s">
        <v>566</v>
      </c>
      <c r="D31" s="199"/>
      <c r="E31" s="198"/>
      <c r="F31" s="71">
        <v>82.8</v>
      </c>
      <c r="G31" s="87">
        <f t="shared" si="0"/>
        <v>2860.5</v>
      </c>
      <c r="H31" s="87">
        <f t="shared" si="1"/>
        <v>3051.2</v>
      </c>
      <c r="I31" s="132">
        <v>3814</v>
      </c>
    </row>
    <row r="32" spans="1:9" ht="15.75" customHeight="1">
      <c r="A32" s="67">
        <f t="shared" si="2"/>
        <v>22</v>
      </c>
      <c r="B32" s="215" t="s">
        <v>639</v>
      </c>
      <c r="C32" s="69" t="s">
        <v>567</v>
      </c>
      <c r="D32" s="199" t="s">
        <v>676</v>
      </c>
      <c r="E32" s="215" t="s">
        <v>120</v>
      </c>
      <c r="F32" s="73">
        <v>82</v>
      </c>
      <c r="G32" s="87">
        <f t="shared" si="0"/>
        <v>2860.5</v>
      </c>
      <c r="H32" s="87">
        <f t="shared" si="1"/>
        <v>3051.2</v>
      </c>
      <c r="I32" s="132">
        <v>3814</v>
      </c>
    </row>
    <row r="33" spans="1:9" ht="15.75" customHeight="1">
      <c r="A33" s="67">
        <f t="shared" si="2"/>
        <v>23</v>
      </c>
      <c r="B33" s="215"/>
      <c r="C33" s="69" t="s">
        <v>568</v>
      </c>
      <c r="D33" s="199"/>
      <c r="E33" s="215"/>
      <c r="F33" s="73">
        <v>82.4</v>
      </c>
      <c r="G33" s="87">
        <f t="shared" si="0"/>
        <v>2860.5</v>
      </c>
      <c r="H33" s="87">
        <f t="shared" si="1"/>
        <v>3051.2</v>
      </c>
      <c r="I33" s="132">
        <v>3814</v>
      </c>
    </row>
    <row r="34" spans="1:9" ht="15.75" customHeight="1">
      <c r="A34" s="67">
        <f t="shared" si="2"/>
        <v>24</v>
      </c>
      <c r="B34" s="215"/>
      <c r="C34" s="69" t="s">
        <v>569</v>
      </c>
      <c r="D34" s="199"/>
      <c r="E34" s="215"/>
      <c r="F34" s="73">
        <v>82.8</v>
      </c>
      <c r="G34" s="87">
        <f t="shared" si="0"/>
        <v>2860.5</v>
      </c>
      <c r="H34" s="87">
        <f t="shared" si="1"/>
        <v>3051.2</v>
      </c>
      <c r="I34" s="132">
        <v>3814</v>
      </c>
    </row>
    <row r="35" spans="1:9" ht="15.75" customHeight="1">
      <c r="A35" s="67">
        <f t="shared" si="2"/>
        <v>25</v>
      </c>
      <c r="B35" s="210" t="s">
        <v>640</v>
      </c>
      <c r="C35" s="69" t="s">
        <v>607</v>
      </c>
      <c r="D35" s="200" t="s">
        <v>677</v>
      </c>
      <c r="E35" s="219" t="s">
        <v>609</v>
      </c>
      <c r="F35" s="73">
        <v>82</v>
      </c>
      <c r="G35" s="87">
        <f t="shared" si="0"/>
        <v>4028.25</v>
      </c>
      <c r="H35" s="87">
        <f t="shared" si="1"/>
        <v>4296.8</v>
      </c>
      <c r="I35" s="132">
        <v>5371</v>
      </c>
    </row>
    <row r="36" spans="1:9" ht="15.75" customHeight="1">
      <c r="A36" s="67">
        <f t="shared" si="2"/>
        <v>26</v>
      </c>
      <c r="B36" s="211"/>
      <c r="C36" s="69" t="s">
        <v>608</v>
      </c>
      <c r="D36" s="201"/>
      <c r="E36" s="220"/>
      <c r="F36" s="73">
        <v>82.5</v>
      </c>
      <c r="G36" s="87">
        <f t="shared" si="0"/>
        <v>4028.25</v>
      </c>
      <c r="H36" s="87">
        <f t="shared" si="1"/>
        <v>4296.8</v>
      </c>
      <c r="I36" s="132">
        <v>5371</v>
      </c>
    </row>
    <row r="37" spans="1:9" ht="15.75" customHeight="1">
      <c r="A37" s="67">
        <f t="shared" si="2"/>
        <v>27</v>
      </c>
      <c r="B37" s="212"/>
      <c r="C37" s="189" t="s">
        <v>938</v>
      </c>
      <c r="D37" s="202"/>
      <c r="E37" s="221"/>
      <c r="F37" s="73">
        <v>83</v>
      </c>
      <c r="G37" s="87">
        <f t="shared" si="0"/>
        <v>4028.25</v>
      </c>
      <c r="H37" s="87">
        <f t="shared" si="1"/>
        <v>4296.8</v>
      </c>
      <c r="I37" s="132">
        <v>5371</v>
      </c>
    </row>
    <row r="38" spans="1:9" ht="18.75" customHeight="1">
      <c r="A38" s="67">
        <f t="shared" si="2"/>
        <v>28</v>
      </c>
      <c r="B38" s="210" t="s">
        <v>641</v>
      </c>
      <c r="C38" s="69" t="s">
        <v>570</v>
      </c>
      <c r="D38" s="200" t="s">
        <v>677</v>
      </c>
      <c r="E38" s="210" t="s">
        <v>121</v>
      </c>
      <c r="F38" s="73">
        <v>82</v>
      </c>
      <c r="G38" s="87">
        <f t="shared" si="0"/>
        <v>4375.5</v>
      </c>
      <c r="H38" s="87">
        <f t="shared" si="1"/>
        <v>4667.2</v>
      </c>
      <c r="I38" s="132">
        <v>5834</v>
      </c>
    </row>
    <row r="39" spans="1:9" ht="18.75" customHeight="1">
      <c r="A39" s="67">
        <f t="shared" si="2"/>
        <v>29</v>
      </c>
      <c r="B39" s="211"/>
      <c r="C39" s="69" t="s">
        <v>571</v>
      </c>
      <c r="D39" s="201"/>
      <c r="E39" s="211"/>
      <c r="F39" s="73">
        <v>82.5</v>
      </c>
      <c r="G39" s="87">
        <f t="shared" si="0"/>
        <v>4375.5</v>
      </c>
      <c r="H39" s="87">
        <f t="shared" si="1"/>
        <v>4667.2</v>
      </c>
      <c r="I39" s="132">
        <v>5834</v>
      </c>
    </row>
    <row r="40" spans="1:9" ht="18.75" customHeight="1">
      <c r="A40" s="67">
        <f t="shared" si="2"/>
        <v>30</v>
      </c>
      <c r="B40" s="212"/>
      <c r="C40" s="189" t="s">
        <v>939</v>
      </c>
      <c r="D40" s="202"/>
      <c r="E40" s="212"/>
      <c r="F40" s="128">
        <v>83</v>
      </c>
      <c r="G40" s="87">
        <f t="shared" si="0"/>
        <v>4375.5</v>
      </c>
      <c r="H40" s="87">
        <f t="shared" si="1"/>
        <v>4667.2</v>
      </c>
      <c r="I40" s="132">
        <v>5834</v>
      </c>
    </row>
    <row r="41" spans="1:9" ht="18" customHeight="1">
      <c r="A41" s="67">
        <f t="shared" si="2"/>
        <v>31</v>
      </c>
      <c r="B41" s="210" t="s">
        <v>642</v>
      </c>
      <c r="C41" s="69" t="s">
        <v>678</v>
      </c>
      <c r="D41" s="200" t="s">
        <v>677</v>
      </c>
      <c r="E41" s="210" t="s">
        <v>122</v>
      </c>
      <c r="F41" s="128">
        <v>76.5</v>
      </c>
      <c r="G41" s="87">
        <f t="shared" si="0"/>
        <v>4028.25</v>
      </c>
      <c r="H41" s="87">
        <f t="shared" si="1"/>
        <v>4296.8</v>
      </c>
      <c r="I41" s="132">
        <v>5371</v>
      </c>
    </row>
    <row r="42" spans="1:9" ht="18" customHeight="1">
      <c r="A42" s="67">
        <f>A41+1</f>
        <v>32</v>
      </c>
      <c r="B42" s="211"/>
      <c r="C42" s="69" t="s">
        <v>572</v>
      </c>
      <c r="D42" s="201"/>
      <c r="E42" s="211"/>
      <c r="F42" s="73">
        <v>77</v>
      </c>
      <c r="G42" s="87">
        <f t="shared" si="0"/>
        <v>4028.25</v>
      </c>
      <c r="H42" s="87">
        <f t="shared" si="1"/>
        <v>4296.8</v>
      </c>
      <c r="I42" s="132">
        <v>5371</v>
      </c>
    </row>
    <row r="43" spans="1:9" ht="18" customHeight="1">
      <c r="A43" s="67">
        <f>A42+1</f>
        <v>33</v>
      </c>
      <c r="B43" s="212"/>
      <c r="C43" s="142" t="s">
        <v>700</v>
      </c>
      <c r="D43" s="202"/>
      <c r="E43" s="212"/>
      <c r="F43" s="73">
        <v>77.5</v>
      </c>
      <c r="G43" s="149">
        <f t="shared" si="0"/>
        <v>4028.25</v>
      </c>
      <c r="H43" s="149">
        <f t="shared" si="1"/>
        <v>4296.8</v>
      </c>
      <c r="I43" s="132">
        <v>5371</v>
      </c>
    </row>
    <row r="44" spans="1:9" ht="18" customHeight="1">
      <c r="A44" s="67">
        <f>A43+1</f>
        <v>34</v>
      </c>
      <c r="B44" s="219" t="s">
        <v>682</v>
      </c>
      <c r="C44" s="69" t="s">
        <v>683</v>
      </c>
      <c r="D44" s="68" t="s">
        <v>686</v>
      </c>
      <c r="E44" s="72" t="s">
        <v>687</v>
      </c>
      <c r="F44" s="73">
        <v>76</v>
      </c>
      <c r="G44" s="149">
        <f t="shared" si="0"/>
        <v>894.75</v>
      </c>
      <c r="H44" s="149">
        <f t="shared" si="1"/>
        <v>954.4</v>
      </c>
      <c r="I44" s="132">
        <v>1193</v>
      </c>
    </row>
    <row r="45" spans="1:9" ht="18" customHeight="1">
      <c r="A45" s="67">
        <f>A44+1</f>
        <v>35</v>
      </c>
      <c r="B45" s="220"/>
      <c r="C45" s="69" t="s">
        <v>684</v>
      </c>
      <c r="D45" s="68" t="s">
        <v>686</v>
      </c>
      <c r="E45" s="72" t="s">
        <v>688</v>
      </c>
      <c r="F45" s="73">
        <v>79</v>
      </c>
      <c r="G45" s="149">
        <f t="shared" si="0"/>
        <v>894.75</v>
      </c>
      <c r="H45" s="149">
        <f t="shared" si="1"/>
        <v>954.4</v>
      </c>
      <c r="I45" s="132">
        <v>1193</v>
      </c>
    </row>
    <row r="46" spans="1:9" ht="36.75" customHeight="1">
      <c r="A46" s="67">
        <f>A45+1</f>
        <v>36</v>
      </c>
      <c r="B46" s="221"/>
      <c r="C46" s="75" t="s">
        <v>685</v>
      </c>
      <c r="D46" s="68" t="s">
        <v>686</v>
      </c>
      <c r="E46" s="72" t="s">
        <v>689</v>
      </c>
      <c r="F46" s="73">
        <v>82</v>
      </c>
      <c r="G46" s="149">
        <f t="shared" si="0"/>
        <v>894.75</v>
      </c>
      <c r="H46" s="149">
        <f t="shared" si="1"/>
        <v>954.4</v>
      </c>
      <c r="I46" s="132">
        <v>1193</v>
      </c>
    </row>
    <row r="47" spans="1:9" ht="12.75" customHeight="1">
      <c r="A47" s="204" t="s">
        <v>534</v>
      </c>
      <c r="B47" s="205"/>
      <c r="C47" s="205"/>
      <c r="D47" s="205"/>
      <c r="E47" s="205"/>
      <c r="F47" s="205"/>
      <c r="G47" s="205"/>
      <c r="H47" s="205"/>
      <c r="I47" s="206"/>
    </row>
    <row r="48" spans="1:9" ht="15" customHeight="1">
      <c r="A48" s="67">
        <f>A46+1</f>
        <v>37</v>
      </c>
      <c r="B48" s="198" t="s">
        <v>403</v>
      </c>
      <c r="C48" s="68" t="s">
        <v>488</v>
      </c>
      <c r="D48" s="199" t="s">
        <v>64</v>
      </c>
      <c r="E48" s="198" t="s">
        <v>123</v>
      </c>
      <c r="F48" s="71">
        <v>76</v>
      </c>
      <c r="G48" s="87">
        <f>I48-(I48/100*25)</f>
        <v>681.75</v>
      </c>
      <c r="H48" s="87">
        <f t="shared" si="1"/>
        <v>727.2</v>
      </c>
      <c r="I48" s="132">
        <v>909</v>
      </c>
    </row>
    <row r="49" spans="1:9" ht="15" customHeight="1">
      <c r="A49" s="67">
        <f>A48+1</f>
        <v>38</v>
      </c>
      <c r="B49" s="198"/>
      <c r="C49" s="68" t="s">
        <v>489</v>
      </c>
      <c r="D49" s="199"/>
      <c r="E49" s="198"/>
      <c r="F49" s="71">
        <v>76.4</v>
      </c>
      <c r="G49" s="87">
        <f aca="true" t="shared" si="3" ref="G49:G60">I49-(I49/100*25)</f>
        <v>681.75</v>
      </c>
      <c r="H49" s="87">
        <f t="shared" si="1"/>
        <v>727.2</v>
      </c>
      <c r="I49" s="132">
        <v>909</v>
      </c>
    </row>
    <row r="50" spans="1:9" ht="15" customHeight="1">
      <c r="A50" s="67">
        <f aca="true" t="shared" si="4" ref="A50:A60">A49+1</f>
        <v>39</v>
      </c>
      <c r="B50" s="198"/>
      <c r="C50" s="68" t="s">
        <v>490</v>
      </c>
      <c r="D50" s="199"/>
      <c r="E50" s="198"/>
      <c r="F50" s="71">
        <v>76.8</v>
      </c>
      <c r="G50" s="87">
        <f t="shared" si="3"/>
        <v>681.75</v>
      </c>
      <c r="H50" s="87">
        <f t="shared" si="1"/>
        <v>727.2</v>
      </c>
      <c r="I50" s="132">
        <v>909</v>
      </c>
    </row>
    <row r="51" spans="1:9" ht="15" customHeight="1">
      <c r="A51" s="67">
        <f t="shared" si="4"/>
        <v>40</v>
      </c>
      <c r="B51" s="198" t="s">
        <v>403</v>
      </c>
      <c r="C51" s="68" t="s">
        <v>491</v>
      </c>
      <c r="D51" s="199" t="s">
        <v>64</v>
      </c>
      <c r="E51" s="198" t="s">
        <v>124</v>
      </c>
      <c r="F51" s="71">
        <v>79</v>
      </c>
      <c r="G51" s="87">
        <f t="shared" si="3"/>
        <v>681.75</v>
      </c>
      <c r="H51" s="87">
        <f t="shared" si="1"/>
        <v>727.2</v>
      </c>
      <c r="I51" s="132">
        <v>909</v>
      </c>
    </row>
    <row r="52" spans="1:9" ht="15" customHeight="1">
      <c r="A52" s="67">
        <f t="shared" si="4"/>
        <v>41</v>
      </c>
      <c r="B52" s="198"/>
      <c r="C52" s="68" t="s">
        <v>492</v>
      </c>
      <c r="D52" s="199"/>
      <c r="E52" s="198"/>
      <c r="F52" s="71">
        <v>79.4</v>
      </c>
      <c r="G52" s="87">
        <f t="shared" si="3"/>
        <v>681.75</v>
      </c>
      <c r="H52" s="87">
        <f t="shared" si="1"/>
        <v>727.2</v>
      </c>
      <c r="I52" s="132">
        <v>909</v>
      </c>
    </row>
    <row r="53" spans="1:9" ht="15" customHeight="1">
      <c r="A53" s="67">
        <f t="shared" si="4"/>
        <v>42</v>
      </c>
      <c r="B53" s="198"/>
      <c r="C53" s="68" t="s">
        <v>493</v>
      </c>
      <c r="D53" s="199"/>
      <c r="E53" s="198"/>
      <c r="F53" s="71">
        <v>79.8</v>
      </c>
      <c r="G53" s="87">
        <f t="shared" si="3"/>
        <v>681.75</v>
      </c>
      <c r="H53" s="87">
        <f t="shared" si="1"/>
        <v>727.2</v>
      </c>
      <c r="I53" s="132">
        <v>909</v>
      </c>
    </row>
    <row r="54" spans="1:9" ht="15" customHeight="1">
      <c r="A54" s="67">
        <f t="shared" si="4"/>
        <v>43</v>
      </c>
      <c r="B54" s="198" t="s">
        <v>403</v>
      </c>
      <c r="C54" s="68" t="s">
        <v>494</v>
      </c>
      <c r="D54" s="199" t="s">
        <v>64</v>
      </c>
      <c r="E54" s="198" t="s">
        <v>591</v>
      </c>
      <c r="F54" s="71">
        <v>82</v>
      </c>
      <c r="G54" s="87">
        <f t="shared" si="3"/>
        <v>681.75</v>
      </c>
      <c r="H54" s="87">
        <f t="shared" si="1"/>
        <v>727.2</v>
      </c>
      <c r="I54" s="132">
        <v>909</v>
      </c>
    </row>
    <row r="55" spans="1:9" ht="15" customHeight="1">
      <c r="A55" s="67">
        <f t="shared" si="4"/>
        <v>44</v>
      </c>
      <c r="B55" s="198"/>
      <c r="C55" s="68" t="s">
        <v>495</v>
      </c>
      <c r="D55" s="199"/>
      <c r="E55" s="198"/>
      <c r="F55" s="71">
        <v>82.4</v>
      </c>
      <c r="G55" s="87">
        <f t="shared" si="3"/>
        <v>681.75</v>
      </c>
      <c r="H55" s="87">
        <f t="shared" si="1"/>
        <v>727.2</v>
      </c>
      <c r="I55" s="132">
        <v>909</v>
      </c>
    </row>
    <row r="56" spans="1:9" ht="15" customHeight="1">
      <c r="A56" s="67">
        <f t="shared" si="4"/>
        <v>45</v>
      </c>
      <c r="B56" s="198"/>
      <c r="C56" s="68" t="s">
        <v>496</v>
      </c>
      <c r="D56" s="199"/>
      <c r="E56" s="198"/>
      <c r="F56" s="71">
        <v>82.8</v>
      </c>
      <c r="G56" s="87">
        <f t="shared" si="3"/>
        <v>681.75</v>
      </c>
      <c r="H56" s="87">
        <f t="shared" si="1"/>
        <v>727.2</v>
      </c>
      <c r="I56" s="132">
        <v>909</v>
      </c>
    </row>
    <row r="57" spans="1:9" ht="15" customHeight="1">
      <c r="A57" s="67">
        <f t="shared" si="4"/>
        <v>46</v>
      </c>
      <c r="B57" s="198" t="s">
        <v>403</v>
      </c>
      <c r="C57" s="68" t="s">
        <v>517</v>
      </c>
      <c r="D57" s="198" t="s">
        <v>64</v>
      </c>
      <c r="E57" s="198" t="s">
        <v>122</v>
      </c>
      <c r="F57" s="71">
        <v>76.5</v>
      </c>
      <c r="G57" s="87">
        <f t="shared" si="3"/>
        <v>1230.75</v>
      </c>
      <c r="H57" s="87">
        <f t="shared" si="1"/>
        <v>1312.8</v>
      </c>
      <c r="I57" s="132">
        <v>1641</v>
      </c>
    </row>
    <row r="58" spans="1:9" ht="15" customHeight="1">
      <c r="A58" s="67">
        <f t="shared" si="4"/>
        <v>47</v>
      </c>
      <c r="B58" s="198"/>
      <c r="C58" s="68" t="s">
        <v>518</v>
      </c>
      <c r="D58" s="198"/>
      <c r="E58" s="198"/>
      <c r="F58" s="71">
        <v>77</v>
      </c>
      <c r="G58" s="87">
        <f t="shared" si="3"/>
        <v>1230.75</v>
      </c>
      <c r="H58" s="87">
        <f t="shared" si="1"/>
        <v>1312.8</v>
      </c>
      <c r="I58" s="132">
        <v>1641</v>
      </c>
    </row>
    <row r="59" spans="1:9" ht="15" customHeight="1">
      <c r="A59" s="67">
        <f t="shared" si="4"/>
        <v>48</v>
      </c>
      <c r="B59" s="198" t="s">
        <v>403</v>
      </c>
      <c r="C59" s="68" t="s">
        <v>519</v>
      </c>
      <c r="D59" s="198" t="s">
        <v>64</v>
      </c>
      <c r="E59" s="198" t="s">
        <v>121</v>
      </c>
      <c r="F59" s="71">
        <v>82</v>
      </c>
      <c r="G59" s="87">
        <f t="shared" si="3"/>
        <v>1230.75</v>
      </c>
      <c r="H59" s="87">
        <f t="shared" si="1"/>
        <v>1312.8</v>
      </c>
      <c r="I59" s="132">
        <v>1641</v>
      </c>
    </row>
    <row r="60" spans="1:9" ht="15" customHeight="1">
      <c r="A60" s="67">
        <f t="shared" si="4"/>
        <v>49</v>
      </c>
      <c r="B60" s="198"/>
      <c r="C60" s="68" t="s">
        <v>520</v>
      </c>
      <c r="D60" s="198"/>
      <c r="E60" s="198"/>
      <c r="F60" s="71">
        <v>82.5</v>
      </c>
      <c r="G60" s="87">
        <f t="shared" si="3"/>
        <v>1230.75</v>
      </c>
      <c r="H60" s="87">
        <f t="shared" si="1"/>
        <v>1312.8</v>
      </c>
      <c r="I60" s="132">
        <v>1641</v>
      </c>
    </row>
    <row r="61" spans="1:9" ht="14.25" customHeight="1">
      <c r="A61" s="207" t="s">
        <v>536</v>
      </c>
      <c r="B61" s="208"/>
      <c r="C61" s="208"/>
      <c r="D61" s="208"/>
      <c r="E61" s="208"/>
      <c r="F61" s="208"/>
      <c r="G61" s="208"/>
      <c r="H61" s="208"/>
      <c r="I61" s="209"/>
    </row>
    <row r="62" spans="1:9" ht="23.25" customHeight="1">
      <c r="A62" s="74">
        <f>A60+1</f>
        <v>50</v>
      </c>
      <c r="B62" s="72" t="s">
        <v>379</v>
      </c>
      <c r="C62" s="76" t="s">
        <v>610</v>
      </c>
      <c r="D62" s="76" t="s">
        <v>611</v>
      </c>
      <c r="E62" s="198" t="s">
        <v>65</v>
      </c>
      <c r="F62" s="73">
        <v>92.5</v>
      </c>
      <c r="G62" s="87">
        <f>I62-(I62/100*25)</f>
        <v>3644.25</v>
      </c>
      <c r="H62" s="87">
        <f t="shared" si="1"/>
        <v>3887.2</v>
      </c>
      <c r="I62" s="132">
        <v>4859</v>
      </c>
    </row>
    <row r="63" spans="1:10" s="5" customFormat="1" ht="37.5" customHeight="1">
      <c r="A63" s="74">
        <f>A62+1</f>
        <v>51</v>
      </c>
      <c r="B63" s="72" t="s">
        <v>643</v>
      </c>
      <c r="C63" s="68" t="s">
        <v>482</v>
      </c>
      <c r="D63" s="70" t="s">
        <v>593</v>
      </c>
      <c r="E63" s="198"/>
      <c r="F63" s="71">
        <v>92</v>
      </c>
      <c r="G63" s="87">
        <f aca="true" t="shared" si="5" ref="G63:G90">I63-(I63/100*25)</f>
        <v>5469.75</v>
      </c>
      <c r="H63" s="87">
        <f t="shared" si="1"/>
        <v>5834.4</v>
      </c>
      <c r="I63" s="132">
        <v>7293</v>
      </c>
      <c r="J63" s="136"/>
    </row>
    <row r="64" spans="1:10" s="5" customFormat="1" ht="39.75" customHeight="1">
      <c r="A64" s="74">
        <f aca="true" t="shared" si="6" ref="A64:A90">A63+1</f>
        <v>52</v>
      </c>
      <c r="B64" s="72" t="s">
        <v>644</v>
      </c>
      <c r="C64" s="75" t="s">
        <v>483</v>
      </c>
      <c r="D64" s="70" t="s">
        <v>593</v>
      </c>
      <c r="E64" s="70" t="s">
        <v>66</v>
      </c>
      <c r="F64" s="71">
        <v>92</v>
      </c>
      <c r="G64" s="87">
        <f t="shared" si="5"/>
        <v>6016.5</v>
      </c>
      <c r="H64" s="87">
        <f t="shared" si="1"/>
        <v>6417.6</v>
      </c>
      <c r="I64" s="132">
        <v>8022</v>
      </c>
      <c r="J64" s="136"/>
    </row>
    <row r="65" spans="1:10" s="5" customFormat="1" ht="36" customHeight="1">
      <c r="A65" s="74">
        <f t="shared" si="6"/>
        <v>53</v>
      </c>
      <c r="B65" s="72" t="s">
        <v>645</v>
      </c>
      <c r="C65" s="68" t="s">
        <v>484</v>
      </c>
      <c r="D65" s="70" t="s">
        <v>593</v>
      </c>
      <c r="E65" s="70" t="s">
        <v>350</v>
      </c>
      <c r="F65" s="71">
        <v>92</v>
      </c>
      <c r="G65" s="87">
        <f t="shared" si="5"/>
        <v>5469.75</v>
      </c>
      <c r="H65" s="87">
        <f t="shared" si="1"/>
        <v>5834.4</v>
      </c>
      <c r="I65" s="132">
        <v>7293</v>
      </c>
      <c r="J65" s="136"/>
    </row>
    <row r="66" spans="1:10" s="5" customFormat="1" ht="28.5" customHeight="1">
      <c r="A66" s="74">
        <f t="shared" si="6"/>
        <v>54</v>
      </c>
      <c r="B66" s="72" t="s">
        <v>645</v>
      </c>
      <c r="C66" s="75" t="s">
        <v>573</v>
      </c>
      <c r="D66" s="70" t="s">
        <v>646</v>
      </c>
      <c r="E66" s="70" t="s">
        <v>67</v>
      </c>
      <c r="F66" s="71">
        <v>92</v>
      </c>
      <c r="G66" s="87">
        <f t="shared" si="5"/>
        <v>5700.75</v>
      </c>
      <c r="H66" s="87">
        <f t="shared" si="1"/>
        <v>6080.8</v>
      </c>
      <c r="I66" s="132">
        <v>7601</v>
      </c>
      <c r="J66" s="136"/>
    </row>
    <row r="67" spans="1:10" s="5" customFormat="1" ht="24" customHeight="1">
      <c r="A67" s="74">
        <f t="shared" si="6"/>
        <v>55</v>
      </c>
      <c r="B67" s="72" t="s">
        <v>645</v>
      </c>
      <c r="C67" s="75" t="s">
        <v>574</v>
      </c>
      <c r="D67" s="70" t="s">
        <v>646</v>
      </c>
      <c r="E67" s="70" t="s">
        <v>67</v>
      </c>
      <c r="F67" s="71">
        <v>92.5</v>
      </c>
      <c r="G67" s="87">
        <f t="shared" si="5"/>
        <v>5700.75</v>
      </c>
      <c r="H67" s="87">
        <f t="shared" si="1"/>
        <v>6080.8</v>
      </c>
      <c r="I67" s="132">
        <v>7601</v>
      </c>
      <c r="J67" s="136"/>
    </row>
    <row r="68" spans="1:10" s="5" customFormat="1" ht="27" customHeight="1">
      <c r="A68" s="74">
        <f t="shared" si="6"/>
        <v>56</v>
      </c>
      <c r="B68" s="72" t="s">
        <v>645</v>
      </c>
      <c r="C68" s="75" t="s">
        <v>575</v>
      </c>
      <c r="D68" s="70" t="s">
        <v>646</v>
      </c>
      <c r="E68" s="70" t="s">
        <v>67</v>
      </c>
      <c r="F68" s="71">
        <v>93</v>
      </c>
      <c r="G68" s="87">
        <f t="shared" si="5"/>
        <v>5700.75</v>
      </c>
      <c r="H68" s="87">
        <f t="shared" si="1"/>
        <v>6080.8</v>
      </c>
      <c r="I68" s="132">
        <v>7601</v>
      </c>
      <c r="J68" s="136"/>
    </row>
    <row r="69" spans="1:10" s="5" customFormat="1" ht="15" customHeight="1">
      <c r="A69" s="74">
        <f t="shared" si="6"/>
        <v>57</v>
      </c>
      <c r="B69" s="72" t="s">
        <v>403</v>
      </c>
      <c r="C69" s="68" t="s">
        <v>404</v>
      </c>
      <c r="D69" s="70" t="s">
        <v>64</v>
      </c>
      <c r="E69" s="199" t="s">
        <v>357</v>
      </c>
      <c r="F69" s="71">
        <v>92</v>
      </c>
      <c r="G69" s="87">
        <f t="shared" si="5"/>
        <v>1224</v>
      </c>
      <c r="H69" s="87">
        <f t="shared" si="1"/>
        <v>1305.6</v>
      </c>
      <c r="I69" s="132">
        <v>1632</v>
      </c>
      <c r="J69" s="136"/>
    </row>
    <row r="70" spans="1:10" s="5" customFormat="1" ht="15" customHeight="1">
      <c r="A70" s="74">
        <f t="shared" si="6"/>
        <v>58</v>
      </c>
      <c r="B70" s="72" t="s">
        <v>403</v>
      </c>
      <c r="C70" s="68" t="s">
        <v>405</v>
      </c>
      <c r="D70" s="70" t="s">
        <v>64</v>
      </c>
      <c r="E70" s="199"/>
      <c r="F70" s="71">
        <v>92.5</v>
      </c>
      <c r="G70" s="87">
        <f t="shared" si="5"/>
        <v>1137.75</v>
      </c>
      <c r="H70" s="87">
        <f t="shared" si="1"/>
        <v>1213.6</v>
      </c>
      <c r="I70" s="132">
        <v>1517</v>
      </c>
      <c r="J70" s="136"/>
    </row>
    <row r="71" spans="1:10" s="5" customFormat="1" ht="15" customHeight="1">
      <c r="A71" s="74">
        <f t="shared" si="6"/>
        <v>59</v>
      </c>
      <c r="B71" s="72" t="s">
        <v>403</v>
      </c>
      <c r="C71" s="68" t="s">
        <v>406</v>
      </c>
      <c r="D71" s="70" t="s">
        <v>64</v>
      </c>
      <c r="E71" s="199"/>
      <c r="F71" s="71">
        <v>93</v>
      </c>
      <c r="G71" s="87">
        <f t="shared" si="5"/>
        <v>1113</v>
      </c>
      <c r="H71" s="87">
        <f t="shared" si="1"/>
        <v>1187.2</v>
      </c>
      <c r="I71" s="132">
        <v>1484</v>
      </c>
      <c r="J71" s="136"/>
    </row>
    <row r="72" spans="1:10" s="5" customFormat="1" ht="18" customHeight="1">
      <c r="A72" s="74">
        <f t="shared" si="6"/>
        <v>60</v>
      </c>
      <c r="B72" s="72" t="s">
        <v>423</v>
      </c>
      <c r="C72" s="68" t="s">
        <v>407</v>
      </c>
      <c r="D72" s="70" t="s">
        <v>68</v>
      </c>
      <c r="E72" s="199"/>
      <c r="F72" s="71"/>
      <c r="G72" s="87">
        <f t="shared" si="5"/>
        <v>107.25</v>
      </c>
      <c r="H72" s="87">
        <f t="shared" si="1"/>
        <v>114.4</v>
      </c>
      <c r="I72" s="132">
        <v>143</v>
      </c>
      <c r="J72" s="136"/>
    </row>
    <row r="73" spans="1:10" s="5" customFormat="1" ht="27" customHeight="1">
      <c r="A73" s="74">
        <f t="shared" si="6"/>
        <v>61</v>
      </c>
      <c r="B73" s="72" t="s">
        <v>645</v>
      </c>
      <c r="C73" s="75" t="s">
        <v>576</v>
      </c>
      <c r="D73" s="70" t="s">
        <v>647</v>
      </c>
      <c r="E73" s="198" t="s">
        <v>69</v>
      </c>
      <c r="F73" s="71">
        <v>95.5</v>
      </c>
      <c r="G73" s="87">
        <f t="shared" si="5"/>
        <v>5901.75</v>
      </c>
      <c r="H73" s="87">
        <f t="shared" si="1"/>
        <v>6295.2</v>
      </c>
      <c r="I73" s="132">
        <v>7869</v>
      </c>
      <c r="J73" s="136"/>
    </row>
    <row r="74" spans="1:10" s="5" customFormat="1" ht="30" customHeight="1">
      <c r="A74" s="74">
        <f t="shared" si="6"/>
        <v>62</v>
      </c>
      <c r="B74" s="72" t="s">
        <v>645</v>
      </c>
      <c r="C74" s="75" t="s">
        <v>577</v>
      </c>
      <c r="D74" s="70" t="s">
        <v>647</v>
      </c>
      <c r="E74" s="198"/>
      <c r="F74" s="71">
        <v>96</v>
      </c>
      <c r="G74" s="87">
        <f t="shared" si="5"/>
        <v>5193</v>
      </c>
      <c r="H74" s="87">
        <f t="shared" si="1"/>
        <v>5539.2</v>
      </c>
      <c r="I74" s="132">
        <v>6924</v>
      </c>
      <c r="J74" s="136"/>
    </row>
    <row r="75" spans="1:10" s="5" customFormat="1" ht="30" customHeight="1">
      <c r="A75" s="74">
        <f t="shared" si="6"/>
        <v>63</v>
      </c>
      <c r="B75" s="72" t="s">
        <v>645</v>
      </c>
      <c r="C75" s="75" t="s">
        <v>578</v>
      </c>
      <c r="D75" s="70" t="s">
        <v>647</v>
      </c>
      <c r="E75" s="68" t="s">
        <v>69</v>
      </c>
      <c r="F75" s="71">
        <v>96.5</v>
      </c>
      <c r="G75" s="87">
        <f t="shared" si="5"/>
        <v>5193</v>
      </c>
      <c r="H75" s="87">
        <f t="shared" si="1"/>
        <v>5539.2</v>
      </c>
      <c r="I75" s="132">
        <v>6924</v>
      </c>
      <c r="J75" s="136"/>
    </row>
    <row r="76" spans="1:10" s="5" customFormat="1" ht="27" customHeight="1">
      <c r="A76" s="74">
        <f t="shared" si="6"/>
        <v>64</v>
      </c>
      <c r="B76" s="72" t="s">
        <v>645</v>
      </c>
      <c r="C76" s="75" t="s">
        <v>579</v>
      </c>
      <c r="D76" s="70" t="s">
        <v>647</v>
      </c>
      <c r="E76" s="198" t="s">
        <v>54</v>
      </c>
      <c r="F76" s="71">
        <v>95.5</v>
      </c>
      <c r="G76" s="87">
        <f t="shared" si="5"/>
        <v>5799.75</v>
      </c>
      <c r="H76" s="87">
        <f t="shared" si="1"/>
        <v>6186.4</v>
      </c>
      <c r="I76" s="132">
        <v>7733</v>
      </c>
      <c r="J76" s="136"/>
    </row>
    <row r="77" spans="1:10" s="5" customFormat="1" ht="29.25" customHeight="1">
      <c r="A77" s="74">
        <f t="shared" si="6"/>
        <v>65</v>
      </c>
      <c r="B77" s="72" t="s">
        <v>645</v>
      </c>
      <c r="C77" s="75" t="s">
        <v>580</v>
      </c>
      <c r="D77" s="70" t="s">
        <v>647</v>
      </c>
      <c r="E77" s="198"/>
      <c r="F77" s="71">
        <v>96</v>
      </c>
      <c r="G77" s="87">
        <f t="shared" si="5"/>
        <v>5799.75</v>
      </c>
      <c r="H77" s="87">
        <f t="shared" si="1"/>
        <v>6186.4</v>
      </c>
      <c r="I77" s="132">
        <v>7733</v>
      </c>
      <c r="J77" s="136"/>
    </row>
    <row r="78" spans="1:10" s="5" customFormat="1" ht="29.25" customHeight="1">
      <c r="A78" s="74">
        <f t="shared" si="6"/>
        <v>66</v>
      </c>
      <c r="B78" s="72" t="s">
        <v>645</v>
      </c>
      <c r="C78" s="75" t="s">
        <v>612</v>
      </c>
      <c r="D78" s="70" t="s">
        <v>647</v>
      </c>
      <c r="E78" s="198"/>
      <c r="F78" s="71">
        <v>96.5</v>
      </c>
      <c r="G78" s="87">
        <f t="shared" si="5"/>
        <v>5799.75</v>
      </c>
      <c r="H78" s="87">
        <f t="shared" si="1"/>
        <v>6186.4</v>
      </c>
      <c r="I78" s="132">
        <v>7733</v>
      </c>
      <c r="J78" s="136"/>
    </row>
    <row r="79" spans="1:10" s="5" customFormat="1" ht="30.75" customHeight="1">
      <c r="A79" s="74">
        <f t="shared" si="6"/>
        <v>67</v>
      </c>
      <c r="B79" s="72" t="s">
        <v>645</v>
      </c>
      <c r="C79" s="75" t="s">
        <v>581</v>
      </c>
      <c r="D79" s="70" t="s">
        <v>647</v>
      </c>
      <c r="E79" s="198" t="s">
        <v>55</v>
      </c>
      <c r="F79" s="71">
        <v>95.5</v>
      </c>
      <c r="G79" s="87">
        <f t="shared" si="5"/>
        <v>4896.75</v>
      </c>
      <c r="H79" s="87">
        <f aca="true" t="shared" si="7" ref="H79:H90">I79-(I79/100*20)</f>
        <v>5223.2</v>
      </c>
      <c r="I79" s="132">
        <v>6529</v>
      </c>
      <c r="J79" s="136"/>
    </row>
    <row r="80" spans="1:10" s="5" customFormat="1" ht="28.5" customHeight="1">
      <c r="A80" s="74">
        <f t="shared" si="6"/>
        <v>68</v>
      </c>
      <c r="B80" s="72" t="s">
        <v>645</v>
      </c>
      <c r="C80" s="75" t="s">
        <v>582</v>
      </c>
      <c r="D80" s="70" t="s">
        <v>647</v>
      </c>
      <c r="E80" s="198"/>
      <c r="F80" s="71">
        <v>96</v>
      </c>
      <c r="G80" s="87">
        <f t="shared" si="5"/>
        <v>4896.75</v>
      </c>
      <c r="H80" s="87">
        <f t="shared" si="7"/>
        <v>5223.2</v>
      </c>
      <c r="I80" s="132">
        <v>6529</v>
      </c>
      <c r="J80" s="136"/>
    </row>
    <row r="81" spans="1:10" s="5" customFormat="1" ht="28.5" customHeight="1">
      <c r="A81" s="74">
        <f t="shared" si="6"/>
        <v>69</v>
      </c>
      <c r="B81" s="72" t="s">
        <v>645</v>
      </c>
      <c r="C81" s="75" t="s">
        <v>613</v>
      </c>
      <c r="D81" s="70" t="s">
        <v>647</v>
      </c>
      <c r="E81" s="198"/>
      <c r="F81" s="71">
        <v>96.5</v>
      </c>
      <c r="G81" s="87">
        <f t="shared" si="5"/>
        <v>4896.75</v>
      </c>
      <c r="H81" s="87">
        <f t="shared" si="7"/>
        <v>5223.2</v>
      </c>
      <c r="I81" s="132">
        <v>6529</v>
      </c>
      <c r="J81" s="136"/>
    </row>
    <row r="82" spans="1:10" s="5" customFormat="1" ht="27.75" customHeight="1">
      <c r="A82" s="74">
        <f t="shared" si="6"/>
        <v>70</v>
      </c>
      <c r="B82" s="72" t="s">
        <v>645</v>
      </c>
      <c r="C82" s="75" t="s">
        <v>583</v>
      </c>
      <c r="D82" s="70" t="s">
        <v>647</v>
      </c>
      <c r="E82" s="198" t="s">
        <v>56</v>
      </c>
      <c r="F82" s="71">
        <v>95.5</v>
      </c>
      <c r="G82" s="87">
        <f t="shared" si="5"/>
        <v>5870.25</v>
      </c>
      <c r="H82" s="87">
        <f t="shared" si="7"/>
        <v>6261.6</v>
      </c>
      <c r="I82" s="132">
        <v>7827</v>
      </c>
      <c r="J82" s="136"/>
    </row>
    <row r="83" spans="1:10" s="5" customFormat="1" ht="27.75" customHeight="1">
      <c r="A83" s="74">
        <f t="shared" si="6"/>
        <v>71</v>
      </c>
      <c r="B83" s="72" t="s">
        <v>645</v>
      </c>
      <c r="C83" s="75" t="s">
        <v>584</v>
      </c>
      <c r="D83" s="70" t="s">
        <v>647</v>
      </c>
      <c r="E83" s="198"/>
      <c r="F83" s="71">
        <v>96</v>
      </c>
      <c r="G83" s="87">
        <f t="shared" si="5"/>
        <v>5870.25</v>
      </c>
      <c r="H83" s="87">
        <f t="shared" si="7"/>
        <v>6261.6</v>
      </c>
      <c r="I83" s="132">
        <v>7827</v>
      </c>
      <c r="J83" s="136"/>
    </row>
    <row r="84" spans="1:10" s="5" customFormat="1" ht="27.75" customHeight="1">
      <c r="A84" s="74">
        <f t="shared" si="6"/>
        <v>72</v>
      </c>
      <c r="B84" s="72" t="s">
        <v>645</v>
      </c>
      <c r="C84" s="75" t="s">
        <v>614</v>
      </c>
      <c r="D84" s="70" t="s">
        <v>647</v>
      </c>
      <c r="E84" s="198"/>
      <c r="F84" s="71">
        <v>96.5</v>
      </c>
      <c r="G84" s="87">
        <f t="shared" si="5"/>
        <v>5870.25</v>
      </c>
      <c r="H84" s="87">
        <f t="shared" si="7"/>
        <v>6261.6</v>
      </c>
      <c r="I84" s="132">
        <v>7827</v>
      </c>
      <c r="J84" s="136"/>
    </row>
    <row r="85" spans="1:10" s="5" customFormat="1" ht="18" customHeight="1">
      <c r="A85" s="74">
        <f t="shared" si="6"/>
        <v>73</v>
      </c>
      <c r="B85" s="68" t="s">
        <v>403</v>
      </c>
      <c r="C85" s="68" t="s">
        <v>408</v>
      </c>
      <c r="D85" s="70" t="s">
        <v>64</v>
      </c>
      <c r="E85" s="198" t="s">
        <v>69</v>
      </c>
      <c r="F85" s="71">
        <v>95.5</v>
      </c>
      <c r="G85" s="87">
        <f t="shared" si="5"/>
        <v>1258.5</v>
      </c>
      <c r="H85" s="87">
        <f t="shared" si="7"/>
        <v>1342.4</v>
      </c>
      <c r="I85" s="132">
        <v>1678</v>
      </c>
      <c r="J85" s="136"/>
    </row>
    <row r="86" spans="1:10" s="5" customFormat="1" ht="18" customHeight="1">
      <c r="A86" s="74">
        <f t="shared" si="6"/>
        <v>74</v>
      </c>
      <c r="B86" s="68" t="s">
        <v>403</v>
      </c>
      <c r="C86" s="68" t="s">
        <v>409</v>
      </c>
      <c r="D86" s="70" t="s">
        <v>64</v>
      </c>
      <c r="E86" s="198"/>
      <c r="F86" s="71">
        <v>96</v>
      </c>
      <c r="G86" s="87">
        <f t="shared" si="5"/>
        <v>1258.5</v>
      </c>
      <c r="H86" s="87">
        <f t="shared" si="7"/>
        <v>1342.4</v>
      </c>
      <c r="I86" s="132">
        <v>1678</v>
      </c>
      <c r="J86" s="136"/>
    </row>
    <row r="87" spans="1:10" s="5" customFormat="1" ht="18" customHeight="1">
      <c r="A87" s="74">
        <f t="shared" si="6"/>
        <v>75</v>
      </c>
      <c r="B87" s="68" t="s">
        <v>403</v>
      </c>
      <c r="C87" s="68" t="s">
        <v>410</v>
      </c>
      <c r="D87" s="70" t="s">
        <v>64</v>
      </c>
      <c r="E87" s="198"/>
      <c r="F87" s="71">
        <v>96.5</v>
      </c>
      <c r="G87" s="87">
        <f t="shared" si="5"/>
        <v>1258.5</v>
      </c>
      <c r="H87" s="87">
        <f t="shared" si="7"/>
        <v>1342.4</v>
      </c>
      <c r="I87" s="132">
        <v>1678</v>
      </c>
      <c r="J87" s="136"/>
    </row>
    <row r="88" spans="1:10" s="5" customFormat="1" ht="18" customHeight="1">
      <c r="A88" s="74">
        <f t="shared" si="6"/>
        <v>76</v>
      </c>
      <c r="B88" s="68" t="s">
        <v>403</v>
      </c>
      <c r="C88" s="68" t="s">
        <v>411</v>
      </c>
      <c r="D88" s="70" t="s">
        <v>64</v>
      </c>
      <c r="E88" s="198" t="s">
        <v>108</v>
      </c>
      <c r="F88" s="71">
        <v>95.5</v>
      </c>
      <c r="G88" s="87">
        <f t="shared" si="5"/>
        <v>1349.25</v>
      </c>
      <c r="H88" s="87">
        <f t="shared" si="7"/>
        <v>1439.2</v>
      </c>
      <c r="I88" s="132">
        <v>1799</v>
      </c>
      <c r="J88" s="136"/>
    </row>
    <row r="89" spans="1:10" s="5" customFormat="1" ht="18" customHeight="1">
      <c r="A89" s="74">
        <f t="shared" si="6"/>
        <v>77</v>
      </c>
      <c r="B89" s="68" t="s">
        <v>403</v>
      </c>
      <c r="C89" s="68" t="s">
        <v>412</v>
      </c>
      <c r="D89" s="70" t="s">
        <v>64</v>
      </c>
      <c r="E89" s="198"/>
      <c r="F89" s="71">
        <v>96</v>
      </c>
      <c r="G89" s="87">
        <f t="shared" si="5"/>
        <v>1482</v>
      </c>
      <c r="H89" s="87">
        <f t="shared" si="7"/>
        <v>1580.8</v>
      </c>
      <c r="I89" s="132">
        <v>1976</v>
      </c>
      <c r="J89" s="136"/>
    </row>
    <row r="90" spans="1:10" s="5" customFormat="1" ht="18" customHeight="1">
      <c r="A90" s="74">
        <f t="shared" si="6"/>
        <v>78</v>
      </c>
      <c r="B90" s="68" t="s">
        <v>403</v>
      </c>
      <c r="C90" s="68" t="s">
        <v>681</v>
      </c>
      <c r="D90" s="70" t="s">
        <v>64</v>
      </c>
      <c r="E90" s="198"/>
      <c r="F90" s="71">
        <v>96.5</v>
      </c>
      <c r="G90" s="87">
        <f t="shared" si="5"/>
        <v>1482</v>
      </c>
      <c r="H90" s="87">
        <f t="shared" si="7"/>
        <v>1580.8</v>
      </c>
      <c r="I90" s="132">
        <v>1976</v>
      </c>
      <c r="J90" s="136"/>
    </row>
    <row r="91" spans="1:10" s="5" customFormat="1" ht="14.25" customHeight="1">
      <c r="A91" s="207" t="s">
        <v>537</v>
      </c>
      <c r="B91" s="208"/>
      <c r="C91" s="208"/>
      <c r="D91" s="208"/>
      <c r="E91" s="208"/>
      <c r="F91" s="208"/>
      <c r="G91" s="208"/>
      <c r="H91" s="208"/>
      <c r="I91" s="209"/>
      <c r="J91" s="136"/>
    </row>
    <row r="92" spans="1:10" s="5" customFormat="1" ht="37.5" customHeight="1">
      <c r="A92" s="67">
        <f>A90+1</f>
        <v>79</v>
      </c>
      <c r="B92" s="72" t="s">
        <v>648</v>
      </c>
      <c r="C92" s="68" t="s">
        <v>485</v>
      </c>
      <c r="D92" s="70" t="s">
        <v>593</v>
      </c>
      <c r="E92" s="70" t="s">
        <v>70</v>
      </c>
      <c r="F92" s="71">
        <v>92</v>
      </c>
      <c r="G92" s="87">
        <f>I92-(I92/100*25)</f>
        <v>4818</v>
      </c>
      <c r="H92" s="87">
        <f>I92-(I92/100*20)</f>
        <v>5139.2</v>
      </c>
      <c r="I92" s="133">
        <v>6424</v>
      </c>
      <c r="J92" s="136"/>
    </row>
    <row r="93" spans="1:10" s="5" customFormat="1" ht="27.75" customHeight="1">
      <c r="A93" s="67">
        <f>A92+1</f>
        <v>80</v>
      </c>
      <c r="B93" s="72" t="s">
        <v>648</v>
      </c>
      <c r="C93" s="75" t="s">
        <v>585</v>
      </c>
      <c r="D93" s="70" t="s">
        <v>646</v>
      </c>
      <c r="E93" s="198" t="s">
        <v>351</v>
      </c>
      <c r="F93" s="71">
        <v>100</v>
      </c>
      <c r="G93" s="87">
        <f aca="true" t="shared" si="8" ref="G93:G116">I93-(I93/100*25)</f>
        <v>4729.5</v>
      </c>
      <c r="H93" s="87">
        <f aca="true" t="shared" si="9" ref="H93:H104">I93-(I93/100*20)</f>
        <v>5044.8</v>
      </c>
      <c r="I93" s="133">
        <v>6306</v>
      </c>
      <c r="J93" s="136"/>
    </row>
    <row r="94" spans="1:10" s="5" customFormat="1" ht="27.75" customHeight="1">
      <c r="A94" s="67">
        <f aca="true" t="shared" si="10" ref="A94:A104">A93+1</f>
        <v>81</v>
      </c>
      <c r="B94" s="72" t="s">
        <v>648</v>
      </c>
      <c r="C94" s="75" t="s">
        <v>586</v>
      </c>
      <c r="D94" s="70" t="s">
        <v>646</v>
      </c>
      <c r="E94" s="198"/>
      <c r="F94" s="71">
        <v>100.5</v>
      </c>
      <c r="G94" s="87">
        <f t="shared" si="8"/>
        <v>4729.5</v>
      </c>
      <c r="H94" s="87">
        <f t="shared" si="9"/>
        <v>5044.8</v>
      </c>
      <c r="I94" s="133">
        <v>6306</v>
      </c>
      <c r="J94" s="136"/>
    </row>
    <row r="95" spans="1:10" s="5" customFormat="1" ht="27.75" customHeight="1">
      <c r="A95" s="67">
        <f t="shared" si="10"/>
        <v>82</v>
      </c>
      <c r="B95" s="72" t="s">
        <v>648</v>
      </c>
      <c r="C95" s="75" t="s">
        <v>587</v>
      </c>
      <c r="D95" s="70" t="s">
        <v>646</v>
      </c>
      <c r="E95" s="198"/>
      <c r="F95" s="71">
        <v>101</v>
      </c>
      <c r="G95" s="87">
        <f t="shared" si="8"/>
        <v>4729.5</v>
      </c>
      <c r="H95" s="87">
        <f t="shared" si="9"/>
        <v>5044.8</v>
      </c>
      <c r="I95" s="133">
        <v>6306</v>
      </c>
      <c r="J95" s="136"/>
    </row>
    <row r="96" spans="1:10" s="5" customFormat="1" ht="31.5" customHeight="1">
      <c r="A96" s="67">
        <f t="shared" si="10"/>
        <v>83</v>
      </c>
      <c r="B96" s="72" t="s">
        <v>648</v>
      </c>
      <c r="C96" s="75" t="s">
        <v>588</v>
      </c>
      <c r="D96" s="70" t="s">
        <v>646</v>
      </c>
      <c r="E96" s="199" t="s">
        <v>102</v>
      </c>
      <c r="F96" s="71">
        <v>100</v>
      </c>
      <c r="G96" s="87">
        <f t="shared" si="8"/>
        <v>4729.5</v>
      </c>
      <c r="H96" s="87">
        <f t="shared" si="9"/>
        <v>5044.8</v>
      </c>
      <c r="I96" s="133">
        <v>6306</v>
      </c>
      <c r="J96" s="136"/>
    </row>
    <row r="97" spans="1:10" s="5" customFormat="1" ht="31.5" customHeight="1">
      <c r="A97" s="67">
        <f t="shared" si="10"/>
        <v>84</v>
      </c>
      <c r="B97" s="72" t="s">
        <v>648</v>
      </c>
      <c r="C97" s="75" t="s">
        <v>589</v>
      </c>
      <c r="D97" s="70" t="s">
        <v>646</v>
      </c>
      <c r="E97" s="199"/>
      <c r="F97" s="71">
        <v>100.5</v>
      </c>
      <c r="G97" s="87">
        <f t="shared" si="8"/>
        <v>4729.5</v>
      </c>
      <c r="H97" s="87">
        <f t="shared" si="9"/>
        <v>5044.8</v>
      </c>
      <c r="I97" s="133">
        <v>6306</v>
      </c>
      <c r="J97" s="136"/>
    </row>
    <row r="98" spans="1:10" s="5" customFormat="1" ht="31.5" customHeight="1">
      <c r="A98" s="67">
        <f t="shared" si="10"/>
        <v>85</v>
      </c>
      <c r="B98" s="72" t="s">
        <v>648</v>
      </c>
      <c r="C98" s="75" t="s">
        <v>590</v>
      </c>
      <c r="D98" s="70" t="s">
        <v>646</v>
      </c>
      <c r="E98" s="68" t="s">
        <v>102</v>
      </c>
      <c r="F98" s="71">
        <v>101</v>
      </c>
      <c r="G98" s="87">
        <f t="shared" si="8"/>
        <v>4729.5</v>
      </c>
      <c r="H98" s="87">
        <f t="shared" si="9"/>
        <v>5044.8</v>
      </c>
      <c r="I98" s="133">
        <v>6306</v>
      </c>
      <c r="J98" s="136"/>
    </row>
    <row r="99" spans="1:10" s="5" customFormat="1" ht="26.25" customHeight="1">
      <c r="A99" s="67">
        <f t="shared" si="10"/>
        <v>86</v>
      </c>
      <c r="B99" s="72" t="s">
        <v>648</v>
      </c>
      <c r="C99" s="75" t="s">
        <v>615</v>
      </c>
      <c r="D99" s="70" t="s">
        <v>616</v>
      </c>
      <c r="E99" s="198" t="s">
        <v>617</v>
      </c>
      <c r="F99" s="71">
        <v>96.5</v>
      </c>
      <c r="G99" s="87">
        <f t="shared" si="8"/>
        <v>5414.25</v>
      </c>
      <c r="H99" s="87">
        <f t="shared" si="9"/>
        <v>5775.2</v>
      </c>
      <c r="I99" s="133">
        <v>7219</v>
      </c>
      <c r="J99" s="136"/>
    </row>
    <row r="100" spans="1:10" s="5" customFormat="1" ht="15" customHeight="1">
      <c r="A100" s="67">
        <f t="shared" si="10"/>
        <v>87</v>
      </c>
      <c r="B100" s="68" t="s">
        <v>403</v>
      </c>
      <c r="C100" s="75" t="s">
        <v>618</v>
      </c>
      <c r="D100" s="70" t="s">
        <v>64</v>
      </c>
      <c r="E100" s="198"/>
      <c r="F100" s="71">
        <v>96.5</v>
      </c>
      <c r="G100" s="87">
        <f t="shared" si="8"/>
        <v>1366.5</v>
      </c>
      <c r="H100" s="87">
        <f t="shared" si="9"/>
        <v>1457.6</v>
      </c>
      <c r="I100" s="133">
        <v>1822</v>
      </c>
      <c r="J100" s="136"/>
    </row>
    <row r="101" spans="1:10" s="5" customFormat="1" ht="14.25" customHeight="1">
      <c r="A101" s="67">
        <f t="shared" si="10"/>
        <v>88</v>
      </c>
      <c r="B101" s="68" t="s">
        <v>403</v>
      </c>
      <c r="C101" s="68" t="s">
        <v>413</v>
      </c>
      <c r="D101" s="200" t="s">
        <v>64</v>
      </c>
      <c r="E101" s="198" t="s">
        <v>71</v>
      </c>
      <c r="F101" s="71">
        <v>100</v>
      </c>
      <c r="G101" s="87">
        <f t="shared" si="8"/>
        <v>1364.25</v>
      </c>
      <c r="H101" s="87">
        <f t="shared" si="9"/>
        <v>1455.2</v>
      </c>
      <c r="I101" s="133">
        <v>1819</v>
      </c>
      <c r="J101" s="136"/>
    </row>
    <row r="102" spans="1:10" s="5" customFormat="1" ht="14.25" customHeight="1">
      <c r="A102" s="67">
        <f t="shared" si="10"/>
        <v>89</v>
      </c>
      <c r="B102" s="68" t="s">
        <v>403</v>
      </c>
      <c r="C102" s="68" t="s">
        <v>414</v>
      </c>
      <c r="D102" s="201"/>
      <c r="E102" s="198"/>
      <c r="F102" s="71">
        <v>100.5</v>
      </c>
      <c r="G102" s="87">
        <f t="shared" si="8"/>
        <v>1364.25</v>
      </c>
      <c r="H102" s="87">
        <f t="shared" si="9"/>
        <v>1455.2</v>
      </c>
      <c r="I102" s="133">
        <v>1819</v>
      </c>
      <c r="J102" s="136"/>
    </row>
    <row r="103" spans="1:10" s="5" customFormat="1" ht="14.25" customHeight="1">
      <c r="A103" s="67">
        <f t="shared" si="10"/>
        <v>90</v>
      </c>
      <c r="B103" s="68" t="s">
        <v>403</v>
      </c>
      <c r="C103" s="68" t="s">
        <v>415</v>
      </c>
      <c r="D103" s="201"/>
      <c r="E103" s="198"/>
      <c r="F103" s="71">
        <v>101</v>
      </c>
      <c r="G103" s="87">
        <f t="shared" si="8"/>
        <v>1377.75</v>
      </c>
      <c r="H103" s="87">
        <f t="shared" si="9"/>
        <v>1469.6</v>
      </c>
      <c r="I103" s="133">
        <v>1837</v>
      </c>
      <c r="J103" s="136"/>
    </row>
    <row r="104" spans="1:10" s="5" customFormat="1" ht="14.25" customHeight="1">
      <c r="A104" s="67">
        <f t="shared" si="10"/>
        <v>91</v>
      </c>
      <c r="B104" s="72" t="s">
        <v>403</v>
      </c>
      <c r="C104" s="141" t="s">
        <v>701</v>
      </c>
      <c r="D104" s="202"/>
      <c r="E104" s="3" t="s">
        <v>702</v>
      </c>
      <c r="F104" s="71">
        <v>100</v>
      </c>
      <c r="G104" s="149">
        <f t="shared" si="8"/>
        <v>1458.75</v>
      </c>
      <c r="H104" s="149">
        <f t="shared" si="9"/>
        <v>1556</v>
      </c>
      <c r="I104" s="133">
        <v>1945</v>
      </c>
      <c r="J104" s="136"/>
    </row>
    <row r="105" spans="1:9" ht="14.25" customHeight="1">
      <c r="A105" s="207" t="s">
        <v>538</v>
      </c>
      <c r="B105" s="208"/>
      <c r="C105" s="208"/>
      <c r="D105" s="208"/>
      <c r="E105" s="208"/>
      <c r="F105" s="208"/>
      <c r="G105" s="208"/>
      <c r="H105" s="208"/>
      <c r="I105" s="209"/>
    </row>
    <row r="106" spans="1:10" s="5" customFormat="1" ht="30" customHeight="1">
      <c r="A106" s="67">
        <f>A104+1</f>
        <v>92</v>
      </c>
      <c r="B106" s="72" t="s">
        <v>649</v>
      </c>
      <c r="C106" s="75" t="s">
        <v>486</v>
      </c>
      <c r="D106" s="70" t="s">
        <v>594</v>
      </c>
      <c r="E106" s="198" t="s">
        <v>352</v>
      </c>
      <c r="F106" s="213">
        <v>100</v>
      </c>
      <c r="G106" s="87">
        <f t="shared" si="8"/>
        <v>2677.5</v>
      </c>
      <c r="H106" s="87">
        <f>I106-(I106/100*20)</f>
        <v>2856</v>
      </c>
      <c r="I106" s="133">
        <v>3570</v>
      </c>
      <c r="J106" s="136"/>
    </row>
    <row r="107" spans="1:10" s="5" customFormat="1" ht="15" customHeight="1">
      <c r="A107" s="67">
        <f>A106+1</f>
        <v>93</v>
      </c>
      <c r="B107" s="72" t="s">
        <v>595</v>
      </c>
      <c r="C107" s="68" t="s">
        <v>416</v>
      </c>
      <c r="D107" s="70" t="s">
        <v>64</v>
      </c>
      <c r="E107" s="198"/>
      <c r="F107" s="213"/>
      <c r="G107" s="87">
        <f t="shared" si="8"/>
        <v>295.5</v>
      </c>
      <c r="H107" s="87">
        <f>I107-(I107/100*20)</f>
        <v>315.2</v>
      </c>
      <c r="I107" s="133">
        <v>394</v>
      </c>
      <c r="J107" s="136"/>
    </row>
    <row r="108" spans="1:10" s="5" customFormat="1" ht="37.5" customHeight="1">
      <c r="A108" s="67">
        <f>A107+1</f>
        <v>94</v>
      </c>
      <c r="B108" s="72" t="s">
        <v>649</v>
      </c>
      <c r="C108" s="75" t="s">
        <v>487</v>
      </c>
      <c r="D108" s="70" t="s">
        <v>31</v>
      </c>
      <c r="E108" s="199" t="s">
        <v>353</v>
      </c>
      <c r="F108" s="213">
        <v>108</v>
      </c>
      <c r="G108" s="87">
        <f t="shared" si="8"/>
        <v>2925</v>
      </c>
      <c r="H108" s="87">
        <f>I108-(I108/100*20)</f>
        <v>3120</v>
      </c>
      <c r="I108" s="133">
        <v>3900</v>
      </c>
      <c r="J108" s="136"/>
    </row>
    <row r="109" spans="1:10" s="5" customFormat="1" ht="15" customHeight="1">
      <c r="A109" s="67">
        <f>A108+1</f>
        <v>95</v>
      </c>
      <c r="B109" s="72" t="s">
        <v>595</v>
      </c>
      <c r="C109" s="68" t="s">
        <v>417</v>
      </c>
      <c r="D109" s="70" t="s">
        <v>64</v>
      </c>
      <c r="E109" s="199"/>
      <c r="F109" s="213"/>
      <c r="G109" s="87">
        <f t="shared" si="8"/>
        <v>345</v>
      </c>
      <c r="H109" s="87">
        <f>I109-(I109/100*20)</f>
        <v>368</v>
      </c>
      <c r="I109" s="133">
        <v>460</v>
      </c>
      <c r="J109" s="136"/>
    </row>
    <row r="110" spans="1:9" ht="14.25" customHeight="1">
      <c r="A110" s="207" t="s">
        <v>539</v>
      </c>
      <c r="B110" s="208"/>
      <c r="C110" s="208"/>
      <c r="D110" s="208"/>
      <c r="E110" s="208"/>
      <c r="F110" s="208"/>
      <c r="G110" s="208"/>
      <c r="H110" s="208"/>
      <c r="I110" s="209"/>
    </row>
    <row r="111" spans="1:9" s="120" customFormat="1" ht="14.25" customHeight="1">
      <c r="A111" s="74">
        <f>A109+1</f>
        <v>96</v>
      </c>
      <c r="B111" s="72" t="s">
        <v>427</v>
      </c>
      <c r="C111" s="72" t="s">
        <v>619</v>
      </c>
      <c r="D111" s="72" t="s">
        <v>650</v>
      </c>
      <c r="E111" s="72" t="s">
        <v>620</v>
      </c>
      <c r="F111" s="223">
        <v>105</v>
      </c>
      <c r="G111" s="87">
        <f t="shared" si="8"/>
        <v>2749.5</v>
      </c>
      <c r="H111" s="87">
        <f aca="true" t="shared" si="11" ref="H111:H116">I111-(I111/100*20)</f>
        <v>2932.8</v>
      </c>
      <c r="I111" s="133">
        <v>3666</v>
      </c>
    </row>
    <row r="112" spans="1:9" s="120" customFormat="1" ht="14.25" customHeight="1">
      <c r="A112" s="74">
        <f>A111+1</f>
        <v>97</v>
      </c>
      <c r="B112" s="72" t="s">
        <v>427</v>
      </c>
      <c r="C112" s="72" t="s">
        <v>381</v>
      </c>
      <c r="D112" s="76" t="s">
        <v>650</v>
      </c>
      <c r="E112" s="214" t="s">
        <v>72</v>
      </c>
      <c r="F112" s="223"/>
      <c r="G112" s="87">
        <f t="shared" si="8"/>
        <v>2598</v>
      </c>
      <c r="H112" s="87">
        <f t="shared" si="11"/>
        <v>2771.2</v>
      </c>
      <c r="I112" s="133">
        <v>3464</v>
      </c>
    </row>
    <row r="113" spans="1:10" s="5" customFormat="1" ht="25.5" customHeight="1">
      <c r="A113" s="74">
        <f>A112+1</f>
        <v>98</v>
      </c>
      <c r="B113" s="72" t="s">
        <v>380</v>
      </c>
      <c r="C113" s="72" t="s">
        <v>515</v>
      </c>
      <c r="D113" s="76" t="s">
        <v>514</v>
      </c>
      <c r="E113" s="214"/>
      <c r="F113" s="223"/>
      <c r="G113" s="87">
        <f t="shared" si="8"/>
        <v>3003.75</v>
      </c>
      <c r="H113" s="87">
        <f t="shared" si="11"/>
        <v>3204</v>
      </c>
      <c r="I113" s="133">
        <v>4005</v>
      </c>
      <c r="J113" s="136"/>
    </row>
    <row r="114" spans="1:10" s="5" customFormat="1" ht="14.25" customHeight="1">
      <c r="A114" s="74">
        <f>A113+1</f>
        <v>99</v>
      </c>
      <c r="B114" s="72" t="s">
        <v>418</v>
      </c>
      <c r="C114" s="72" t="s">
        <v>419</v>
      </c>
      <c r="D114" s="76" t="s">
        <v>64</v>
      </c>
      <c r="E114" s="76" t="s">
        <v>73</v>
      </c>
      <c r="F114" s="223"/>
      <c r="G114" s="87">
        <f t="shared" si="8"/>
        <v>387</v>
      </c>
      <c r="H114" s="87">
        <f t="shared" si="11"/>
        <v>412.8</v>
      </c>
      <c r="I114" s="133">
        <v>516</v>
      </c>
      <c r="J114" s="136"/>
    </row>
    <row r="115" spans="1:10" s="5" customFormat="1" ht="14.25" customHeight="1">
      <c r="A115" s="74">
        <f>A114+1</f>
        <v>100</v>
      </c>
      <c r="B115" s="72" t="s">
        <v>418</v>
      </c>
      <c r="C115" s="72" t="s">
        <v>420</v>
      </c>
      <c r="D115" s="76" t="s">
        <v>64</v>
      </c>
      <c r="E115" s="76" t="s">
        <v>106</v>
      </c>
      <c r="F115" s="223"/>
      <c r="G115" s="87">
        <f t="shared" si="8"/>
        <v>519.75</v>
      </c>
      <c r="H115" s="87">
        <f t="shared" si="11"/>
        <v>554.4</v>
      </c>
      <c r="I115" s="133">
        <v>693</v>
      </c>
      <c r="J115" s="136"/>
    </row>
    <row r="116" spans="1:10" s="5" customFormat="1" ht="14.25" customHeight="1">
      <c r="A116" s="74">
        <f>A115+1</f>
        <v>101</v>
      </c>
      <c r="B116" s="72" t="s">
        <v>423</v>
      </c>
      <c r="C116" s="68" t="s">
        <v>516</v>
      </c>
      <c r="D116" s="70" t="s">
        <v>68</v>
      </c>
      <c r="E116" s="70" t="s">
        <v>72</v>
      </c>
      <c r="F116" s="71"/>
      <c r="G116" s="87">
        <f t="shared" si="8"/>
        <v>390.75</v>
      </c>
      <c r="H116" s="87">
        <f t="shared" si="11"/>
        <v>416.8</v>
      </c>
      <c r="I116" s="133">
        <v>521</v>
      </c>
      <c r="J116" s="136"/>
    </row>
    <row r="117" spans="1:9" ht="14.25" customHeight="1">
      <c r="A117" s="224" t="s">
        <v>540</v>
      </c>
      <c r="B117" s="225"/>
      <c r="C117" s="225"/>
      <c r="D117" s="225"/>
      <c r="E117" s="225"/>
      <c r="F117" s="225"/>
      <c r="G117" s="225"/>
      <c r="H117" s="225"/>
      <c r="I117" s="226"/>
    </row>
    <row r="118" spans="1:10" s="5" customFormat="1" ht="26.25" customHeight="1">
      <c r="A118" s="67">
        <f>A116+1</f>
        <v>102</v>
      </c>
      <c r="B118" s="72" t="s">
        <v>380</v>
      </c>
      <c r="C118" s="68" t="s">
        <v>499</v>
      </c>
      <c r="D118" s="70" t="s">
        <v>500</v>
      </c>
      <c r="E118" s="198" t="s">
        <v>623</v>
      </c>
      <c r="F118" s="213">
        <v>110</v>
      </c>
      <c r="G118" s="87">
        <f>I118-(I118/100*25)</f>
        <v>1956.75</v>
      </c>
      <c r="H118" s="87">
        <f>I118-(I118/100*20)</f>
        <v>2087.2</v>
      </c>
      <c r="I118" s="133">
        <v>2609</v>
      </c>
      <c r="J118" s="136"/>
    </row>
    <row r="119" spans="1:10" s="5" customFormat="1" ht="36.75" customHeight="1">
      <c r="A119" s="67">
        <f>A118+1</f>
        <v>103</v>
      </c>
      <c r="B119" s="72" t="s">
        <v>624</v>
      </c>
      <c r="C119" s="68" t="s">
        <v>621</v>
      </c>
      <c r="D119" s="70" t="s">
        <v>622</v>
      </c>
      <c r="E119" s="198"/>
      <c r="F119" s="213"/>
      <c r="G119" s="87">
        <f aca="true" t="shared" si="12" ref="G119:G154">I119-(I119/100*25)</f>
        <v>2307</v>
      </c>
      <c r="H119" s="87">
        <f aca="true" t="shared" si="13" ref="H119:H154">I119-(I119/100*20)</f>
        <v>2460.8</v>
      </c>
      <c r="I119" s="133">
        <v>3076</v>
      </c>
      <c r="J119" s="136"/>
    </row>
    <row r="120" spans="1:10" s="5" customFormat="1" ht="29.25" customHeight="1">
      <c r="A120" s="67">
        <f>A119+1</f>
        <v>104</v>
      </c>
      <c r="B120" s="72" t="s">
        <v>427</v>
      </c>
      <c r="C120" s="68" t="s">
        <v>384</v>
      </c>
      <c r="D120" s="70" t="s">
        <v>97</v>
      </c>
      <c r="E120" s="198" t="s">
        <v>626</v>
      </c>
      <c r="F120" s="213">
        <v>110</v>
      </c>
      <c r="G120" s="87">
        <f t="shared" si="12"/>
        <v>1554.75</v>
      </c>
      <c r="H120" s="87">
        <f t="shared" si="13"/>
        <v>1658.4</v>
      </c>
      <c r="I120" s="133">
        <v>2073</v>
      </c>
      <c r="J120" s="136"/>
    </row>
    <row r="121" spans="1:10" s="5" customFormat="1" ht="28.5" customHeight="1">
      <c r="A121" s="67">
        <f>A120+1</f>
        <v>105</v>
      </c>
      <c r="B121" s="72" t="s">
        <v>380</v>
      </c>
      <c r="C121" s="68" t="s">
        <v>501</v>
      </c>
      <c r="D121" s="70" t="s">
        <v>500</v>
      </c>
      <c r="E121" s="198"/>
      <c r="F121" s="213"/>
      <c r="G121" s="87">
        <f t="shared" si="12"/>
        <v>1956.75</v>
      </c>
      <c r="H121" s="87">
        <f t="shared" si="13"/>
        <v>2087.2</v>
      </c>
      <c r="I121" s="133">
        <v>2609</v>
      </c>
      <c r="J121" s="136"/>
    </row>
    <row r="122" spans="1:10" s="5" customFormat="1" ht="36.75" customHeight="1">
      <c r="A122" s="67">
        <f aca="true" t="shared" si="14" ref="A122:A153">A121+1</f>
        <v>106</v>
      </c>
      <c r="B122" s="72" t="s">
        <v>624</v>
      </c>
      <c r="C122" s="68" t="s">
        <v>625</v>
      </c>
      <c r="D122" s="70" t="s">
        <v>622</v>
      </c>
      <c r="E122" s="198"/>
      <c r="F122" s="213"/>
      <c r="G122" s="87">
        <f t="shared" si="12"/>
        <v>2307</v>
      </c>
      <c r="H122" s="87">
        <f t="shared" si="13"/>
        <v>2460.8</v>
      </c>
      <c r="I122" s="133">
        <v>3076</v>
      </c>
      <c r="J122" s="136"/>
    </row>
    <row r="123" spans="1:10" s="6" customFormat="1" ht="31.5" customHeight="1">
      <c r="A123" s="67">
        <f t="shared" si="14"/>
        <v>107</v>
      </c>
      <c r="B123" s="72" t="s">
        <v>380</v>
      </c>
      <c r="C123" s="68" t="s">
        <v>502</v>
      </c>
      <c r="D123" s="70" t="s">
        <v>500</v>
      </c>
      <c r="E123" s="198" t="s">
        <v>354</v>
      </c>
      <c r="F123" s="71">
        <v>110</v>
      </c>
      <c r="G123" s="87">
        <f t="shared" si="12"/>
        <v>2047.5</v>
      </c>
      <c r="H123" s="87">
        <f t="shared" si="13"/>
        <v>2184</v>
      </c>
      <c r="I123" s="133">
        <v>2730</v>
      </c>
      <c r="J123" s="194"/>
    </row>
    <row r="124" spans="1:10" s="6" customFormat="1" ht="40.5" customHeight="1">
      <c r="A124" s="67">
        <f t="shared" si="14"/>
        <v>108</v>
      </c>
      <c r="B124" s="72" t="s">
        <v>652</v>
      </c>
      <c r="C124" s="68" t="s">
        <v>651</v>
      </c>
      <c r="D124" s="70" t="s">
        <v>653</v>
      </c>
      <c r="E124" s="198"/>
      <c r="F124" s="71"/>
      <c r="G124" s="87">
        <f t="shared" si="12"/>
        <v>2400.75</v>
      </c>
      <c r="H124" s="87">
        <f t="shared" si="13"/>
        <v>2560.8</v>
      </c>
      <c r="I124" s="133">
        <v>3201</v>
      </c>
      <c r="J124" s="194"/>
    </row>
    <row r="125" spans="1:10" s="5" customFormat="1" ht="27.75" customHeight="1">
      <c r="A125" s="67">
        <f t="shared" si="14"/>
        <v>109</v>
      </c>
      <c r="B125" s="72" t="s">
        <v>380</v>
      </c>
      <c r="C125" s="68" t="s">
        <v>503</v>
      </c>
      <c r="D125" s="70" t="s">
        <v>500</v>
      </c>
      <c r="E125" s="198" t="s">
        <v>628</v>
      </c>
      <c r="F125" s="213">
        <v>110</v>
      </c>
      <c r="G125" s="87">
        <f t="shared" si="12"/>
        <v>2607</v>
      </c>
      <c r="H125" s="87">
        <f t="shared" si="13"/>
        <v>2780.8</v>
      </c>
      <c r="I125" s="133">
        <v>3476</v>
      </c>
      <c r="J125" s="136"/>
    </row>
    <row r="126" spans="1:10" s="5" customFormat="1" ht="37.5" customHeight="1">
      <c r="A126" s="67">
        <f t="shared" si="14"/>
        <v>110</v>
      </c>
      <c r="B126" s="72" t="s">
        <v>624</v>
      </c>
      <c r="C126" s="68" t="s">
        <v>627</v>
      </c>
      <c r="D126" s="70" t="s">
        <v>622</v>
      </c>
      <c r="E126" s="198"/>
      <c r="F126" s="213"/>
      <c r="G126" s="87">
        <f t="shared" si="12"/>
        <v>2997</v>
      </c>
      <c r="H126" s="87">
        <f t="shared" si="13"/>
        <v>3196.8</v>
      </c>
      <c r="I126" s="133">
        <v>3996</v>
      </c>
      <c r="J126" s="136"/>
    </row>
    <row r="127" spans="1:10" s="5" customFormat="1" ht="28.5" customHeight="1">
      <c r="A127" s="67">
        <f t="shared" si="14"/>
        <v>111</v>
      </c>
      <c r="B127" s="72" t="s">
        <v>380</v>
      </c>
      <c r="C127" s="68" t="s">
        <v>387</v>
      </c>
      <c r="D127" s="70" t="s">
        <v>97</v>
      </c>
      <c r="E127" s="198" t="s">
        <v>630</v>
      </c>
      <c r="F127" s="213">
        <v>110</v>
      </c>
      <c r="G127" s="87">
        <f t="shared" si="12"/>
        <v>2117.25</v>
      </c>
      <c r="H127" s="87">
        <f t="shared" si="13"/>
        <v>2258.4</v>
      </c>
      <c r="I127" s="133">
        <v>2823</v>
      </c>
      <c r="J127" s="136"/>
    </row>
    <row r="128" spans="1:10" s="5" customFormat="1" ht="24.75" customHeight="1">
      <c r="A128" s="67">
        <f t="shared" si="14"/>
        <v>112</v>
      </c>
      <c r="B128" s="72" t="s">
        <v>427</v>
      </c>
      <c r="C128" s="68" t="s">
        <v>504</v>
      </c>
      <c r="D128" s="70" t="s">
        <v>500</v>
      </c>
      <c r="E128" s="198"/>
      <c r="F128" s="213"/>
      <c r="G128" s="87">
        <f t="shared" si="12"/>
        <v>2555.25</v>
      </c>
      <c r="H128" s="87">
        <f t="shared" si="13"/>
        <v>2725.6</v>
      </c>
      <c r="I128" s="133">
        <v>3407</v>
      </c>
      <c r="J128" s="136"/>
    </row>
    <row r="129" spans="1:10" s="5" customFormat="1" ht="36.75" customHeight="1">
      <c r="A129" s="67">
        <f t="shared" si="14"/>
        <v>113</v>
      </c>
      <c r="B129" s="72" t="s">
        <v>624</v>
      </c>
      <c r="C129" s="68" t="s">
        <v>629</v>
      </c>
      <c r="D129" s="70" t="s">
        <v>622</v>
      </c>
      <c r="E129" s="198"/>
      <c r="F129" s="213"/>
      <c r="G129" s="87">
        <f t="shared" si="12"/>
        <v>2941.5</v>
      </c>
      <c r="H129" s="87">
        <f t="shared" si="13"/>
        <v>3137.6</v>
      </c>
      <c r="I129" s="133">
        <v>3922</v>
      </c>
      <c r="J129" s="136"/>
    </row>
    <row r="130" spans="1:10" s="5" customFormat="1" ht="30" customHeight="1">
      <c r="A130" s="67">
        <f t="shared" si="14"/>
        <v>114</v>
      </c>
      <c r="B130" s="72" t="s">
        <v>427</v>
      </c>
      <c r="C130" s="68" t="s">
        <v>388</v>
      </c>
      <c r="D130" s="70" t="s">
        <v>97</v>
      </c>
      <c r="E130" s="222" t="s">
        <v>632</v>
      </c>
      <c r="F130" s="213">
        <v>110</v>
      </c>
      <c r="G130" s="87">
        <f t="shared" si="12"/>
        <v>2117.25</v>
      </c>
      <c r="H130" s="87">
        <f t="shared" si="13"/>
        <v>2258.4</v>
      </c>
      <c r="I130" s="133">
        <v>2823</v>
      </c>
      <c r="J130" s="136"/>
    </row>
    <row r="131" spans="1:10" s="5" customFormat="1" ht="30.75" customHeight="1">
      <c r="A131" s="67">
        <f t="shared" si="14"/>
        <v>115</v>
      </c>
      <c r="B131" s="72" t="s">
        <v>427</v>
      </c>
      <c r="C131" s="68" t="s">
        <v>505</v>
      </c>
      <c r="D131" s="70" t="s">
        <v>500</v>
      </c>
      <c r="E131" s="222"/>
      <c r="F131" s="213"/>
      <c r="G131" s="87">
        <f t="shared" si="12"/>
        <v>2555.25</v>
      </c>
      <c r="H131" s="87">
        <f t="shared" si="13"/>
        <v>2725.6</v>
      </c>
      <c r="I131" s="133">
        <v>3407</v>
      </c>
      <c r="J131" s="136"/>
    </row>
    <row r="132" spans="1:10" s="5" customFormat="1" ht="42" customHeight="1">
      <c r="A132" s="67">
        <f t="shared" si="14"/>
        <v>116</v>
      </c>
      <c r="B132" s="72" t="s">
        <v>624</v>
      </c>
      <c r="C132" s="68" t="s">
        <v>631</v>
      </c>
      <c r="D132" s="70" t="s">
        <v>622</v>
      </c>
      <c r="E132" s="222"/>
      <c r="F132" s="213"/>
      <c r="G132" s="87">
        <f t="shared" si="12"/>
        <v>2941.5</v>
      </c>
      <c r="H132" s="87">
        <f t="shared" si="13"/>
        <v>3137.6</v>
      </c>
      <c r="I132" s="133">
        <v>3922</v>
      </c>
      <c r="J132" s="136"/>
    </row>
    <row r="133" spans="1:10" s="5" customFormat="1" ht="27" customHeight="1">
      <c r="A133" s="67">
        <f t="shared" si="14"/>
        <v>117</v>
      </c>
      <c r="B133" s="72" t="s">
        <v>427</v>
      </c>
      <c r="C133" s="68" t="s">
        <v>506</v>
      </c>
      <c r="D133" s="70" t="s">
        <v>500</v>
      </c>
      <c r="E133" s="198" t="s">
        <v>0</v>
      </c>
      <c r="F133" s="213">
        <v>110</v>
      </c>
      <c r="G133" s="87">
        <f t="shared" si="12"/>
        <v>2555.25</v>
      </c>
      <c r="H133" s="87">
        <f t="shared" si="13"/>
        <v>2725.6</v>
      </c>
      <c r="I133" s="133">
        <v>3407</v>
      </c>
      <c r="J133" s="136"/>
    </row>
    <row r="134" spans="1:10" s="5" customFormat="1" ht="38.25" customHeight="1">
      <c r="A134" s="67">
        <f t="shared" si="14"/>
        <v>118</v>
      </c>
      <c r="B134" s="72" t="s">
        <v>624</v>
      </c>
      <c r="C134" s="68" t="s">
        <v>717</v>
      </c>
      <c r="D134" s="70" t="s">
        <v>622</v>
      </c>
      <c r="E134" s="198"/>
      <c r="F134" s="213"/>
      <c r="G134" s="87">
        <f t="shared" si="12"/>
        <v>2970.75</v>
      </c>
      <c r="H134" s="87">
        <f t="shared" si="13"/>
        <v>3168.8</v>
      </c>
      <c r="I134" s="133">
        <v>3961</v>
      </c>
      <c r="J134" s="136"/>
    </row>
    <row r="135" spans="1:10" s="5" customFormat="1" ht="24.75" customHeight="1">
      <c r="A135" s="67">
        <f t="shared" si="14"/>
        <v>119</v>
      </c>
      <c r="B135" s="72" t="s">
        <v>427</v>
      </c>
      <c r="C135" s="68" t="s">
        <v>507</v>
      </c>
      <c r="D135" s="70" t="s">
        <v>500</v>
      </c>
      <c r="E135" s="198" t="s">
        <v>4</v>
      </c>
      <c r="F135" s="213">
        <v>110</v>
      </c>
      <c r="G135" s="87">
        <f t="shared" si="12"/>
        <v>2555.25</v>
      </c>
      <c r="H135" s="87">
        <f t="shared" si="13"/>
        <v>2725.6</v>
      </c>
      <c r="I135" s="133">
        <v>3407</v>
      </c>
      <c r="J135" s="136"/>
    </row>
    <row r="136" spans="1:10" s="5" customFormat="1" ht="33.75" customHeight="1">
      <c r="A136" s="67">
        <f t="shared" si="14"/>
        <v>120</v>
      </c>
      <c r="B136" s="72" t="s">
        <v>624</v>
      </c>
      <c r="C136" s="68" t="s">
        <v>1</v>
      </c>
      <c r="D136" s="70" t="s">
        <v>622</v>
      </c>
      <c r="E136" s="198"/>
      <c r="F136" s="213"/>
      <c r="G136" s="87">
        <f t="shared" si="12"/>
        <v>2970.75</v>
      </c>
      <c r="H136" s="87">
        <f t="shared" si="13"/>
        <v>3168.8</v>
      </c>
      <c r="I136" s="133">
        <v>3961</v>
      </c>
      <c r="J136" s="136"/>
    </row>
    <row r="137" spans="1:10" s="5" customFormat="1" ht="28.5" customHeight="1">
      <c r="A137" s="67">
        <f t="shared" si="14"/>
        <v>121</v>
      </c>
      <c r="B137" s="72" t="s">
        <v>427</v>
      </c>
      <c r="C137" s="68" t="s">
        <v>508</v>
      </c>
      <c r="D137" s="70" t="s">
        <v>500</v>
      </c>
      <c r="E137" s="198" t="s">
        <v>5</v>
      </c>
      <c r="F137" s="213">
        <v>110</v>
      </c>
      <c r="G137" s="87">
        <f t="shared" si="12"/>
        <v>2555.25</v>
      </c>
      <c r="H137" s="87">
        <f t="shared" si="13"/>
        <v>2725.6</v>
      </c>
      <c r="I137" s="133">
        <v>3407</v>
      </c>
      <c r="J137" s="136"/>
    </row>
    <row r="138" spans="1:10" s="5" customFormat="1" ht="34.5" customHeight="1">
      <c r="A138" s="67">
        <f t="shared" si="14"/>
        <v>122</v>
      </c>
      <c r="B138" s="72" t="s">
        <v>624</v>
      </c>
      <c r="C138" s="68" t="s">
        <v>2</v>
      </c>
      <c r="D138" s="70" t="s">
        <v>622</v>
      </c>
      <c r="E138" s="198"/>
      <c r="F138" s="213"/>
      <c r="G138" s="87">
        <f t="shared" si="12"/>
        <v>2970.75</v>
      </c>
      <c r="H138" s="87">
        <f t="shared" si="13"/>
        <v>3168.8</v>
      </c>
      <c r="I138" s="133">
        <v>3961</v>
      </c>
      <c r="J138" s="136"/>
    </row>
    <row r="139" spans="1:10" s="5" customFormat="1" ht="25.5" customHeight="1">
      <c r="A139" s="67">
        <f t="shared" si="14"/>
        <v>123</v>
      </c>
      <c r="B139" s="72" t="s">
        <v>427</v>
      </c>
      <c r="C139" s="68" t="s">
        <v>509</v>
      </c>
      <c r="D139" s="70" t="s">
        <v>500</v>
      </c>
      <c r="E139" s="215" t="s">
        <v>6</v>
      </c>
      <c r="F139" s="213">
        <v>110</v>
      </c>
      <c r="G139" s="87">
        <f t="shared" si="12"/>
        <v>2555.25</v>
      </c>
      <c r="H139" s="87">
        <f t="shared" si="13"/>
        <v>2725.6</v>
      </c>
      <c r="I139" s="133">
        <v>3407</v>
      </c>
      <c r="J139" s="136"/>
    </row>
    <row r="140" spans="1:10" s="5" customFormat="1" ht="37.5" customHeight="1">
      <c r="A140" s="67">
        <f t="shared" si="14"/>
        <v>124</v>
      </c>
      <c r="B140" s="72" t="s">
        <v>624</v>
      </c>
      <c r="C140" s="68" t="s">
        <v>3</v>
      </c>
      <c r="D140" s="70" t="s">
        <v>622</v>
      </c>
      <c r="E140" s="215"/>
      <c r="F140" s="213"/>
      <c r="G140" s="87">
        <f t="shared" si="12"/>
        <v>2941.5</v>
      </c>
      <c r="H140" s="87">
        <f t="shared" si="13"/>
        <v>3137.6</v>
      </c>
      <c r="I140" s="133">
        <v>3922</v>
      </c>
      <c r="J140" s="136"/>
    </row>
    <row r="141" spans="1:10" s="5" customFormat="1" ht="26.25" customHeight="1">
      <c r="A141" s="67">
        <f t="shared" si="14"/>
        <v>125</v>
      </c>
      <c r="B141" s="72" t="s">
        <v>427</v>
      </c>
      <c r="C141" s="68" t="s">
        <v>7</v>
      </c>
      <c r="D141" s="70" t="s">
        <v>500</v>
      </c>
      <c r="E141" s="121" t="s">
        <v>8</v>
      </c>
      <c r="F141" s="71">
        <v>110</v>
      </c>
      <c r="G141" s="87">
        <f t="shared" si="12"/>
        <v>2633.25</v>
      </c>
      <c r="H141" s="87">
        <f t="shared" si="13"/>
        <v>2808.8</v>
      </c>
      <c r="I141" s="133">
        <v>3511</v>
      </c>
      <c r="J141" s="136"/>
    </row>
    <row r="142" spans="1:10" s="5" customFormat="1" ht="21.75" customHeight="1">
      <c r="A142" s="67">
        <f t="shared" si="14"/>
        <v>126</v>
      </c>
      <c r="B142" s="72" t="s">
        <v>427</v>
      </c>
      <c r="C142" s="68" t="s">
        <v>9</v>
      </c>
      <c r="D142" s="70" t="s">
        <v>500</v>
      </c>
      <c r="E142" s="121" t="s">
        <v>10</v>
      </c>
      <c r="F142" s="71">
        <v>110</v>
      </c>
      <c r="G142" s="87">
        <f t="shared" si="12"/>
        <v>2633.25</v>
      </c>
      <c r="H142" s="87">
        <f t="shared" si="13"/>
        <v>2808.8</v>
      </c>
      <c r="I142" s="133">
        <v>3511</v>
      </c>
      <c r="J142" s="136"/>
    </row>
    <row r="143" spans="1:10" s="5" customFormat="1" ht="23.25" customHeight="1">
      <c r="A143" s="67">
        <f t="shared" si="14"/>
        <v>127</v>
      </c>
      <c r="B143" s="72" t="s">
        <v>595</v>
      </c>
      <c r="C143" s="150" t="s">
        <v>421</v>
      </c>
      <c r="D143" s="70" t="s">
        <v>64</v>
      </c>
      <c r="E143" s="70" t="s">
        <v>354</v>
      </c>
      <c r="F143" s="71">
        <v>110</v>
      </c>
      <c r="G143" s="149">
        <f t="shared" si="12"/>
        <v>394.5</v>
      </c>
      <c r="H143" s="149">
        <f t="shared" si="13"/>
        <v>420.8</v>
      </c>
      <c r="I143" s="133">
        <v>526</v>
      </c>
      <c r="J143" s="136"/>
    </row>
    <row r="144" spans="1:10" s="5" customFormat="1" ht="16.5" customHeight="1">
      <c r="A144" s="67">
        <f t="shared" si="14"/>
        <v>128</v>
      </c>
      <c r="B144" s="72" t="s">
        <v>595</v>
      </c>
      <c r="C144" s="150" t="s">
        <v>422</v>
      </c>
      <c r="D144" s="70" t="s">
        <v>64</v>
      </c>
      <c r="E144" s="70" t="s">
        <v>103</v>
      </c>
      <c r="F144" s="71">
        <v>110</v>
      </c>
      <c r="G144" s="149">
        <f t="shared" si="12"/>
        <v>479.25</v>
      </c>
      <c r="H144" s="149">
        <f t="shared" si="13"/>
        <v>511.2</v>
      </c>
      <c r="I144" s="133">
        <v>639</v>
      </c>
      <c r="J144" s="136"/>
    </row>
    <row r="145" spans="1:10" s="5" customFormat="1" ht="16.5" customHeight="1">
      <c r="A145" s="67">
        <f t="shared" si="14"/>
        <v>129</v>
      </c>
      <c r="B145" s="72" t="s">
        <v>595</v>
      </c>
      <c r="C145" s="150" t="s">
        <v>11</v>
      </c>
      <c r="D145" s="70" t="s">
        <v>64</v>
      </c>
      <c r="E145" s="70" t="s">
        <v>12</v>
      </c>
      <c r="F145" s="71">
        <v>110</v>
      </c>
      <c r="G145" s="149">
        <f t="shared" si="12"/>
        <v>417</v>
      </c>
      <c r="H145" s="149">
        <f t="shared" si="13"/>
        <v>444.8</v>
      </c>
      <c r="I145" s="133">
        <v>556</v>
      </c>
      <c r="J145" s="136"/>
    </row>
    <row r="146" spans="1:10" s="5" customFormat="1" ht="16.5" customHeight="1">
      <c r="A146" s="67">
        <f t="shared" si="14"/>
        <v>130</v>
      </c>
      <c r="B146" s="72" t="s">
        <v>418</v>
      </c>
      <c r="C146" s="150" t="s">
        <v>426</v>
      </c>
      <c r="D146" s="70" t="s">
        <v>64</v>
      </c>
      <c r="E146" s="70" t="s">
        <v>75</v>
      </c>
      <c r="F146" s="71">
        <v>110</v>
      </c>
      <c r="G146" s="149">
        <f t="shared" si="12"/>
        <v>459</v>
      </c>
      <c r="H146" s="149">
        <f t="shared" si="13"/>
        <v>489.6</v>
      </c>
      <c r="I146" s="133">
        <v>612</v>
      </c>
      <c r="J146" s="136"/>
    </row>
    <row r="147" spans="1:10" s="5" customFormat="1" ht="23.25" customHeight="1">
      <c r="A147" s="67">
        <f t="shared" si="14"/>
        <v>131</v>
      </c>
      <c r="B147" s="72" t="s">
        <v>418</v>
      </c>
      <c r="C147" s="150" t="s">
        <v>428</v>
      </c>
      <c r="D147" s="70" t="s">
        <v>64</v>
      </c>
      <c r="E147" s="70" t="s">
        <v>510</v>
      </c>
      <c r="F147" s="71">
        <v>110</v>
      </c>
      <c r="G147" s="149">
        <f t="shared" si="12"/>
        <v>417</v>
      </c>
      <c r="H147" s="149">
        <f t="shared" si="13"/>
        <v>444.8</v>
      </c>
      <c r="I147" s="133">
        <v>556</v>
      </c>
      <c r="J147" s="136"/>
    </row>
    <row r="148" spans="1:10" s="5" customFormat="1" ht="14.25" customHeight="1">
      <c r="A148" s="67">
        <f t="shared" si="14"/>
        <v>132</v>
      </c>
      <c r="B148" s="72" t="s">
        <v>418</v>
      </c>
      <c r="C148" s="150" t="s">
        <v>13</v>
      </c>
      <c r="D148" s="70" t="s">
        <v>64</v>
      </c>
      <c r="E148" s="122" t="s">
        <v>14</v>
      </c>
      <c r="F148" s="71">
        <v>110</v>
      </c>
      <c r="G148" s="149">
        <f t="shared" si="12"/>
        <v>465.75</v>
      </c>
      <c r="H148" s="149">
        <f t="shared" si="13"/>
        <v>496.8</v>
      </c>
      <c r="I148" s="133">
        <v>621</v>
      </c>
      <c r="J148" s="136"/>
    </row>
    <row r="149" spans="1:10" s="5" customFormat="1" ht="14.25" customHeight="1">
      <c r="A149" s="67">
        <f t="shared" si="14"/>
        <v>133</v>
      </c>
      <c r="B149" s="72" t="s">
        <v>418</v>
      </c>
      <c r="C149" s="150" t="s">
        <v>17</v>
      </c>
      <c r="D149" s="70" t="s">
        <v>64</v>
      </c>
      <c r="E149" s="122" t="s">
        <v>15</v>
      </c>
      <c r="F149" s="71">
        <v>110</v>
      </c>
      <c r="G149" s="149">
        <f t="shared" si="12"/>
        <v>465.75</v>
      </c>
      <c r="H149" s="149">
        <f t="shared" si="13"/>
        <v>496.8</v>
      </c>
      <c r="I149" s="133">
        <v>621</v>
      </c>
      <c r="J149" s="136"/>
    </row>
    <row r="150" spans="1:10" s="5" customFormat="1" ht="14.25" customHeight="1">
      <c r="A150" s="67">
        <f t="shared" si="14"/>
        <v>134</v>
      </c>
      <c r="B150" s="72" t="s">
        <v>418</v>
      </c>
      <c r="C150" s="150" t="s">
        <v>18</v>
      </c>
      <c r="D150" s="70" t="s">
        <v>64</v>
      </c>
      <c r="E150" s="122" t="s">
        <v>16</v>
      </c>
      <c r="F150" s="71">
        <v>87</v>
      </c>
      <c r="G150" s="149">
        <f t="shared" si="12"/>
        <v>602.25</v>
      </c>
      <c r="H150" s="149">
        <f t="shared" si="13"/>
        <v>642.4</v>
      </c>
      <c r="I150" s="133">
        <v>803</v>
      </c>
      <c r="J150" s="136"/>
    </row>
    <row r="151" spans="1:10" s="5" customFormat="1" ht="23.25" customHeight="1">
      <c r="A151" s="67">
        <f t="shared" si="14"/>
        <v>135</v>
      </c>
      <c r="B151" s="68" t="s">
        <v>425</v>
      </c>
      <c r="C151" s="75" t="s">
        <v>424</v>
      </c>
      <c r="D151" s="70" t="s">
        <v>592</v>
      </c>
      <c r="E151" s="70" t="s">
        <v>355</v>
      </c>
      <c r="F151" s="71">
        <v>38</v>
      </c>
      <c r="G151" s="87">
        <f t="shared" si="12"/>
        <v>247.5</v>
      </c>
      <c r="H151" s="87">
        <f t="shared" si="13"/>
        <v>264</v>
      </c>
      <c r="I151" s="133">
        <v>330</v>
      </c>
      <c r="J151" s="136"/>
    </row>
    <row r="152" spans="1:10" s="5" customFormat="1" ht="13.5" customHeight="1">
      <c r="A152" s="67">
        <f t="shared" si="14"/>
        <v>136</v>
      </c>
      <c r="B152" s="72" t="s">
        <v>423</v>
      </c>
      <c r="C152" s="68" t="s">
        <v>53</v>
      </c>
      <c r="D152" s="70" t="s">
        <v>521</v>
      </c>
      <c r="E152" s="76" t="s">
        <v>111</v>
      </c>
      <c r="F152" s="71">
        <v>42</v>
      </c>
      <c r="G152" s="87">
        <f t="shared" si="12"/>
        <v>273.75</v>
      </c>
      <c r="H152" s="87">
        <f t="shared" si="13"/>
        <v>292</v>
      </c>
      <c r="I152" s="133">
        <v>365</v>
      </c>
      <c r="J152" s="136"/>
    </row>
    <row r="153" spans="1:10" s="5" customFormat="1" ht="25.5" customHeight="1">
      <c r="A153" s="67">
        <f t="shared" si="14"/>
        <v>137</v>
      </c>
      <c r="B153" s="72" t="s">
        <v>429</v>
      </c>
      <c r="C153" s="68" t="s">
        <v>430</v>
      </c>
      <c r="D153" s="76" t="s">
        <v>679</v>
      </c>
      <c r="E153" s="76" t="s">
        <v>112</v>
      </c>
      <c r="F153" s="73">
        <v>110</v>
      </c>
      <c r="G153" s="87">
        <f t="shared" si="12"/>
        <v>858</v>
      </c>
      <c r="H153" s="87">
        <f t="shared" si="13"/>
        <v>915.2</v>
      </c>
      <c r="I153" s="133">
        <v>1144</v>
      </c>
      <c r="J153" s="136"/>
    </row>
    <row r="154" spans="1:10" s="5" customFormat="1" ht="17.25" customHeight="1">
      <c r="A154" s="67">
        <f>A153+1</f>
        <v>138</v>
      </c>
      <c r="B154" s="72" t="s">
        <v>429</v>
      </c>
      <c r="C154" s="68" t="s">
        <v>431</v>
      </c>
      <c r="D154" s="70" t="s">
        <v>57</v>
      </c>
      <c r="E154" s="70" t="s">
        <v>109</v>
      </c>
      <c r="F154" s="71">
        <v>110</v>
      </c>
      <c r="G154" s="87">
        <f t="shared" si="12"/>
        <v>858</v>
      </c>
      <c r="H154" s="87">
        <f t="shared" si="13"/>
        <v>915.2</v>
      </c>
      <c r="I154" s="133">
        <v>1144</v>
      </c>
      <c r="J154" s="136"/>
    </row>
    <row r="155" spans="1:9" ht="14.25" customHeight="1">
      <c r="A155" s="207" t="s">
        <v>541</v>
      </c>
      <c r="B155" s="208"/>
      <c r="C155" s="208"/>
      <c r="D155" s="208"/>
      <c r="E155" s="208"/>
      <c r="F155" s="208"/>
      <c r="G155" s="208"/>
      <c r="H155" s="208"/>
      <c r="I155" s="209"/>
    </row>
    <row r="156" spans="1:10" s="5" customFormat="1" ht="34.5" customHeight="1">
      <c r="A156" s="67">
        <f>A154+1</f>
        <v>139</v>
      </c>
      <c r="B156" s="72" t="s">
        <v>432</v>
      </c>
      <c r="C156" s="75" t="s">
        <v>633</v>
      </c>
      <c r="D156" s="70" t="s">
        <v>99</v>
      </c>
      <c r="E156" s="198" t="s">
        <v>76</v>
      </c>
      <c r="F156" s="213">
        <v>120</v>
      </c>
      <c r="G156" s="87">
        <f>I156-(I156/100*25)</f>
        <v>3047.25</v>
      </c>
      <c r="H156" s="87">
        <f>I156-(I156/100*20)</f>
        <v>3250.4</v>
      </c>
      <c r="I156" s="133">
        <v>4063</v>
      </c>
      <c r="J156" s="136"/>
    </row>
    <row r="157" spans="1:10" s="5" customFormat="1" ht="34.5" customHeight="1">
      <c r="A157" s="67">
        <f>A156+1</f>
        <v>140</v>
      </c>
      <c r="B157" s="72" t="s">
        <v>624</v>
      </c>
      <c r="C157" s="75" t="s">
        <v>19</v>
      </c>
      <c r="D157" s="70" t="s">
        <v>20</v>
      </c>
      <c r="E157" s="198"/>
      <c r="F157" s="213"/>
      <c r="G157" s="87">
        <f aca="true" t="shared" si="15" ref="G157:G172">I157-(I157/100*25)</f>
        <v>3200.25</v>
      </c>
      <c r="H157" s="87">
        <f aca="true" t="shared" si="16" ref="H157:H182">I157-(I157/100*20)</f>
        <v>3413.6</v>
      </c>
      <c r="I157" s="133">
        <v>4267</v>
      </c>
      <c r="J157" s="136"/>
    </row>
    <row r="158" spans="1:10" s="5" customFormat="1" ht="34.5" customHeight="1">
      <c r="A158" s="67">
        <f aca="true" t="shared" si="17" ref="A158:A172">A157+1</f>
        <v>141</v>
      </c>
      <c r="B158" s="72" t="s">
        <v>432</v>
      </c>
      <c r="C158" s="75" t="s">
        <v>479</v>
      </c>
      <c r="D158" s="70" t="s">
        <v>98</v>
      </c>
      <c r="E158" s="70" t="s">
        <v>77</v>
      </c>
      <c r="F158" s="71">
        <v>120</v>
      </c>
      <c r="G158" s="87">
        <f t="shared" si="15"/>
        <v>3047.25</v>
      </c>
      <c r="H158" s="87">
        <f t="shared" si="16"/>
        <v>3250.4</v>
      </c>
      <c r="I158" s="133">
        <v>4063</v>
      </c>
      <c r="J158" s="136"/>
    </row>
    <row r="159" spans="1:10" s="5" customFormat="1" ht="34.5" customHeight="1">
      <c r="A159" s="67">
        <f t="shared" si="17"/>
        <v>142</v>
      </c>
      <c r="B159" s="72" t="s">
        <v>432</v>
      </c>
      <c r="C159" s="75" t="s">
        <v>634</v>
      </c>
      <c r="D159" s="70" t="s">
        <v>99</v>
      </c>
      <c r="E159" s="198" t="s">
        <v>360</v>
      </c>
      <c r="F159" s="213">
        <v>120</v>
      </c>
      <c r="G159" s="87">
        <f t="shared" si="15"/>
        <v>3942</v>
      </c>
      <c r="H159" s="87">
        <f t="shared" si="16"/>
        <v>4204.8</v>
      </c>
      <c r="I159" s="133">
        <v>5256</v>
      </c>
      <c r="J159" s="136"/>
    </row>
    <row r="160" spans="1:10" s="5" customFormat="1" ht="34.5" customHeight="1">
      <c r="A160" s="67">
        <f t="shared" si="17"/>
        <v>143</v>
      </c>
      <c r="B160" s="72" t="s">
        <v>624</v>
      </c>
      <c r="C160" s="75" t="s">
        <v>21</v>
      </c>
      <c r="D160" s="70" t="s">
        <v>20</v>
      </c>
      <c r="E160" s="198"/>
      <c r="F160" s="213"/>
      <c r="G160" s="87">
        <f t="shared" si="15"/>
        <v>4139.25</v>
      </c>
      <c r="H160" s="87">
        <f t="shared" si="16"/>
        <v>4415.2</v>
      </c>
      <c r="I160" s="133">
        <v>5519</v>
      </c>
      <c r="J160" s="136"/>
    </row>
    <row r="161" spans="1:10" s="5" customFormat="1" ht="34.5" customHeight="1">
      <c r="A161" s="67">
        <f t="shared" si="17"/>
        <v>144</v>
      </c>
      <c r="B161" s="72" t="s">
        <v>432</v>
      </c>
      <c r="C161" s="75" t="s">
        <v>635</v>
      </c>
      <c r="D161" s="70" t="s">
        <v>99</v>
      </c>
      <c r="E161" s="198" t="s">
        <v>513</v>
      </c>
      <c r="F161" s="213">
        <v>120</v>
      </c>
      <c r="G161" s="87">
        <f t="shared" si="15"/>
        <v>3942</v>
      </c>
      <c r="H161" s="87">
        <f t="shared" si="16"/>
        <v>4204.8</v>
      </c>
      <c r="I161" s="133">
        <v>5256</v>
      </c>
      <c r="J161" s="136"/>
    </row>
    <row r="162" spans="1:10" s="5" customFormat="1" ht="34.5" customHeight="1">
      <c r="A162" s="67">
        <f t="shared" si="17"/>
        <v>145</v>
      </c>
      <c r="B162" s="72" t="s">
        <v>624</v>
      </c>
      <c r="C162" s="75" t="s">
        <v>22</v>
      </c>
      <c r="D162" s="70" t="s">
        <v>20</v>
      </c>
      <c r="E162" s="198"/>
      <c r="F162" s="213"/>
      <c r="G162" s="87">
        <f t="shared" si="15"/>
        <v>4139.25</v>
      </c>
      <c r="H162" s="87">
        <f t="shared" si="16"/>
        <v>4415.2</v>
      </c>
      <c r="I162" s="133">
        <v>5519</v>
      </c>
      <c r="J162" s="136"/>
    </row>
    <row r="163" spans="1:10" s="5" customFormat="1" ht="34.5" customHeight="1">
      <c r="A163" s="67">
        <f t="shared" si="17"/>
        <v>146</v>
      </c>
      <c r="B163" s="72" t="s">
        <v>432</v>
      </c>
      <c r="C163" s="151" t="s">
        <v>23</v>
      </c>
      <c r="D163" s="70" t="s">
        <v>24</v>
      </c>
      <c r="E163" s="68" t="s">
        <v>25</v>
      </c>
      <c r="F163" s="71">
        <v>120</v>
      </c>
      <c r="G163" s="149">
        <f t="shared" si="15"/>
        <v>5196</v>
      </c>
      <c r="H163" s="149">
        <f t="shared" si="16"/>
        <v>5542.4</v>
      </c>
      <c r="I163" s="133">
        <v>6928</v>
      </c>
      <c r="J163" s="136"/>
    </row>
    <row r="164" spans="1:10" s="5" customFormat="1" ht="24" customHeight="1">
      <c r="A164" s="67">
        <f t="shared" si="17"/>
        <v>147</v>
      </c>
      <c r="B164" s="72" t="s">
        <v>418</v>
      </c>
      <c r="C164" s="68" t="s">
        <v>433</v>
      </c>
      <c r="D164" s="70" t="s">
        <v>64</v>
      </c>
      <c r="E164" s="70" t="s">
        <v>358</v>
      </c>
      <c r="F164" s="71">
        <v>120</v>
      </c>
      <c r="G164" s="87">
        <f t="shared" si="15"/>
        <v>441.75</v>
      </c>
      <c r="H164" s="87">
        <f t="shared" si="16"/>
        <v>471.2</v>
      </c>
      <c r="I164" s="133">
        <v>589</v>
      </c>
      <c r="J164" s="136"/>
    </row>
    <row r="165" spans="1:10" s="5" customFormat="1" ht="27.75" customHeight="1">
      <c r="A165" s="67">
        <f t="shared" si="17"/>
        <v>148</v>
      </c>
      <c r="B165" s="72" t="s">
        <v>418</v>
      </c>
      <c r="C165" s="68" t="s">
        <v>436</v>
      </c>
      <c r="D165" s="70" t="s">
        <v>64</v>
      </c>
      <c r="E165" s="70" t="s">
        <v>359</v>
      </c>
      <c r="F165" s="71">
        <v>120</v>
      </c>
      <c r="G165" s="87">
        <f t="shared" si="15"/>
        <v>553.5</v>
      </c>
      <c r="H165" s="87">
        <f t="shared" si="16"/>
        <v>590.4</v>
      </c>
      <c r="I165" s="133">
        <v>738</v>
      </c>
      <c r="J165" s="136"/>
    </row>
    <row r="166" spans="1:10" s="5" customFormat="1" ht="48" customHeight="1">
      <c r="A166" s="67">
        <f t="shared" si="17"/>
        <v>149</v>
      </c>
      <c r="B166" s="72" t="s">
        <v>418</v>
      </c>
      <c r="C166" s="68" t="s">
        <v>438</v>
      </c>
      <c r="D166" s="70" t="s">
        <v>64</v>
      </c>
      <c r="E166" s="70" t="s">
        <v>361</v>
      </c>
      <c r="F166" s="71">
        <v>120</v>
      </c>
      <c r="G166" s="87">
        <f t="shared" si="15"/>
        <v>606</v>
      </c>
      <c r="H166" s="87">
        <f t="shared" si="16"/>
        <v>646.4</v>
      </c>
      <c r="I166" s="133">
        <v>808</v>
      </c>
      <c r="J166" s="136"/>
    </row>
    <row r="167" spans="1:10" s="5" customFormat="1" ht="51.75" customHeight="1">
      <c r="A167" s="67">
        <f t="shared" si="17"/>
        <v>150</v>
      </c>
      <c r="B167" s="72" t="s">
        <v>418</v>
      </c>
      <c r="C167" s="68" t="s">
        <v>26</v>
      </c>
      <c r="D167" s="70" t="s">
        <v>64</v>
      </c>
      <c r="E167" s="70" t="s">
        <v>27</v>
      </c>
      <c r="F167" s="71">
        <v>120</v>
      </c>
      <c r="G167" s="87">
        <f t="shared" si="15"/>
        <v>1131.75</v>
      </c>
      <c r="H167" s="87">
        <f t="shared" si="16"/>
        <v>1207.2</v>
      </c>
      <c r="I167" s="133">
        <v>1509</v>
      </c>
      <c r="J167" s="136"/>
    </row>
    <row r="168" spans="1:10" s="5" customFormat="1" ht="27.75" customHeight="1">
      <c r="A168" s="67">
        <f t="shared" si="17"/>
        <v>151</v>
      </c>
      <c r="B168" s="72" t="s">
        <v>434</v>
      </c>
      <c r="C168" s="68" t="s">
        <v>435</v>
      </c>
      <c r="D168" s="70" t="s">
        <v>68</v>
      </c>
      <c r="E168" s="70" t="s">
        <v>358</v>
      </c>
      <c r="F168" s="71">
        <v>45</v>
      </c>
      <c r="G168" s="87">
        <f t="shared" si="15"/>
        <v>379.5</v>
      </c>
      <c r="H168" s="87">
        <f t="shared" si="16"/>
        <v>404.8</v>
      </c>
      <c r="I168" s="133">
        <v>506</v>
      </c>
      <c r="J168" s="136"/>
    </row>
    <row r="169" spans="1:10" s="5" customFormat="1" ht="71.25" customHeight="1">
      <c r="A169" s="67">
        <f t="shared" si="17"/>
        <v>152</v>
      </c>
      <c r="B169" s="72" t="s">
        <v>434</v>
      </c>
      <c r="C169" s="68" t="s">
        <v>437</v>
      </c>
      <c r="D169" s="70" t="s">
        <v>68</v>
      </c>
      <c r="E169" s="70" t="s">
        <v>512</v>
      </c>
      <c r="F169" s="71">
        <v>45</v>
      </c>
      <c r="G169" s="87">
        <f t="shared" si="15"/>
        <v>372</v>
      </c>
      <c r="H169" s="87">
        <f t="shared" si="16"/>
        <v>396.8</v>
      </c>
      <c r="I169" s="133">
        <v>496</v>
      </c>
      <c r="J169" s="136"/>
    </row>
    <row r="170" spans="1:10" s="5" customFormat="1" ht="24.75" customHeight="1">
      <c r="A170" s="67">
        <f t="shared" si="17"/>
        <v>153</v>
      </c>
      <c r="B170" s="72" t="s">
        <v>434</v>
      </c>
      <c r="C170" s="68" t="s">
        <v>28</v>
      </c>
      <c r="D170" s="70" t="s">
        <v>68</v>
      </c>
      <c r="E170" s="70" t="s">
        <v>29</v>
      </c>
      <c r="F170" s="71">
        <v>45</v>
      </c>
      <c r="G170" s="87">
        <f t="shared" si="15"/>
        <v>463.5</v>
      </c>
      <c r="H170" s="87">
        <f t="shared" si="16"/>
        <v>494.4</v>
      </c>
      <c r="I170" s="133">
        <v>618</v>
      </c>
      <c r="J170" s="136"/>
    </row>
    <row r="171" spans="1:10" s="6" customFormat="1" ht="25.5" customHeight="1">
      <c r="A171" s="67">
        <f t="shared" si="17"/>
        <v>154</v>
      </c>
      <c r="B171" s="72" t="s">
        <v>429</v>
      </c>
      <c r="C171" s="68" t="s">
        <v>439</v>
      </c>
      <c r="D171" s="70" t="s">
        <v>30</v>
      </c>
      <c r="E171" s="70" t="s">
        <v>58</v>
      </c>
      <c r="F171" s="71">
        <v>120</v>
      </c>
      <c r="G171" s="87">
        <f t="shared" si="15"/>
        <v>996</v>
      </c>
      <c r="H171" s="87">
        <f t="shared" si="16"/>
        <v>1062.4</v>
      </c>
      <c r="I171" s="133">
        <v>1328</v>
      </c>
      <c r="J171" s="194"/>
    </row>
    <row r="172" spans="1:10" s="6" customFormat="1" ht="29.25" customHeight="1">
      <c r="A172" s="67">
        <f t="shared" si="17"/>
        <v>155</v>
      </c>
      <c r="B172" s="72" t="s">
        <v>429</v>
      </c>
      <c r="C172" s="68" t="s">
        <v>440</v>
      </c>
      <c r="D172" s="70" t="s">
        <v>30</v>
      </c>
      <c r="E172" s="70" t="s">
        <v>78</v>
      </c>
      <c r="F172" s="71">
        <v>120</v>
      </c>
      <c r="G172" s="87">
        <f t="shared" si="15"/>
        <v>996</v>
      </c>
      <c r="H172" s="87">
        <f t="shared" si="16"/>
        <v>1062.4</v>
      </c>
      <c r="I172" s="133">
        <v>1328</v>
      </c>
      <c r="J172" s="194"/>
    </row>
    <row r="173" spans="1:9" ht="14.25" customHeight="1">
      <c r="A173" s="207" t="s">
        <v>542</v>
      </c>
      <c r="B173" s="208"/>
      <c r="C173" s="208"/>
      <c r="D173" s="208"/>
      <c r="E173" s="208"/>
      <c r="F173" s="208"/>
      <c r="G173" s="208"/>
      <c r="H173" s="208"/>
      <c r="I173" s="209"/>
    </row>
    <row r="174" spans="1:9" ht="30" customHeight="1">
      <c r="A174" s="74">
        <f>A172+1</f>
        <v>156</v>
      </c>
      <c r="B174" s="72" t="s">
        <v>418</v>
      </c>
      <c r="C174" s="72" t="s">
        <v>441</v>
      </c>
      <c r="D174" s="76" t="s">
        <v>64</v>
      </c>
      <c r="E174" s="76" t="s">
        <v>101</v>
      </c>
      <c r="F174" s="213">
        <v>120</v>
      </c>
      <c r="G174" s="87">
        <f>I174-(I174/100*25)</f>
        <v>524.25</v>
      </c>
      <c r="H174" s="87">
        <f t="shared" si="16"/>
        <v>559.2</v>
      </c>
      <c r="I174" s="133">
        <v>699</v>
      </c>
    </row>
    <row r="175" spans="1:9" ht="30" customHeight="1">
      <c r="A175" s="74">
        <f>A174+1</f>
        <v>157</v>
      </c>
      <c r="B175" s="72" t="s">
        <v>389</v>
      </c>
      <c r="C175" s="72" t="s">
        <v>391</v>
      </c>
      <c r="D175" s="76" t="s">
        <v>96</v>
      </c>
      <c r="E175" s="216" t="s">
        <v>104</v>
      </c>
      <c r="F175" s="213"/>
      <c r="G175" s="87">
        <f aca="true" t="shared" si="18" ref="G175:G182">I175-(I175/100*25)</f>
        <v>2661.75</v>
      </c>
      <c r="H175" s="87">
        <f t="shared" si="16"/>
        <v>2839.2</v>
      </c>
      <c r="I175" s="133">
        <v>3549</v>
      </c>
    </row>
    <row r="176" spans="1:10" s="5" customFormat="1" ht="25.5" customHeight="1">
      <c r="A176" s="74">
        <f aca="true" t="shared" si="19" ref="A176:A181">A175+1</f>
        <v>158</v>
      </c>
      <c r="B176" s="72" t="s">
        <v>380</v>
      </c>
      <c r="C176" s="68" t="s">
        <v>523</v>
      </c>
      <c r="D176" s="70" t="s">
        <v>522</v>
      </c>
      <c r="E176" s="216"/>
      <c r="F176" s="213"/>
      <c r="G176" s="87">
        <f t="shared" si="18"/>
        <v>3139.5</v>
      </c>
      <c r="H176" s="87">
        <f t="shared" si="16"/>
        <v>3348.8</v>
      </c>
      <c r="I176" s="133">
        <v>4186</v>
      </c>
      <c r="J176" s="136"/>
    </row>
    <row r="177" spans="1:10" s="5" customFormat="1" ht="25.5" customHeight="1">
      <c r="A177" s="74">
        <f t="shared" si="19"/>
        <v>159</v>
      </c>
      <c r="B177" s="72" t="s">
        <v>389</v>
      </c>
      <c r="C177" s="68" t="s">
        <v>393</v>
      </c>
      <c r="D177" s="76" t="s">
        <v>96</v>
      </c>
      <c r="E177" s="198" t="s">
        <v>79</v>
      </c>
      <c r="F177" s="213"/>
      <c r="G177" s="87">
        <f t="shared" si="18"/>
        <v>2661.75</v>
      </c>
      <c r="H177" s="87">
        <f t="shared" si="16"/>
        <v>2839.2</v>
      </c>
      <c r="I177" s="133">
        <v>3549</v>
      </c>
      <c r="J177" s="136"/>
    </row>
    <row r="178" spans="1:10" s="5" customFormat="1" ht="25.5" customHeight="1">
      <c r="A178" s="74">
        <f t="shared" si="19"/>
        <v>160</v>
      </c>
      <c r="B178" s="72" t="s">
        <v>380</v>
      </c>
      <c r="C178" s="68" t="s">
        <v>524</v>
      </c>
      <c r="D178" s="70" t="s">
        <v>522</v>
      </c>
      <c r="E178" s="198"/>
      <c r="F178" s="213"/>
      <c r="G178" s="87">
        <f t="shared" si="18"/>
        <v>3139.5</v>
      </c>
      <c r="H178" s="87">
        <f t="shared" si="16"/>
        <v>3348.8</v>
      </c>
      <c r="I178" s="133">
        <v>4186</v>
      </c>
      <c r="J178" s="136"/>
    </row>
    <row r="179" spans="1:10" s="5" customFormat="1" ht="24.75" customHeight="1">
      <c r="A179" s="74">
        <f t="shared" si="19"/>
        <v>161</v>
      </c>
      <c r="B179" s="72" t="s">
        <v>418</v>
      </c>
      <c r="C179" s="68" t="s">
        <v>442</v>
      </c>
      <c r="D179" s="70" t="s">
        <v>64</v>
      </c>
      <c r="E179" s="70" t="s">
        <v>80</v>
      </c>
      <c r="F179" s="213"/>
      <c r="G179" s="87">
        <f t="shared" si="18"/>
        <v>454.5</v>
      </c>
      <c r="H179" s="87">
        <f t="shared" si="16"/>
        <v>484.8</v>
      </c>
      <c r="I179" s="133">
        <v>606</v>
      </c>
      <c r="J179" s="136"/>
    </row>
    <row r="180" spans="1:10" s="5" customFormat="1" ht="24.75" customHeight="1">
      <c r="A180" s="74">
        <f t="shared" si="19"/>
        <v>162</v>
      </c>
      <c r="B180" s="72" t="s">
        <v>418</v>
      </c>
      <c r="C180" s="68" t="s">
        <v>443</v>
      </c>
      <c r="D180" s="70" t="s">
        <v>64</v>
      </c>
      <c r="E180" s="70" t="s">
        <v>104</v>
      </c>
      <c r="F180" s="213"/>
      <c r="G180" s="87">
        <f t="shared" si="18"/>
        <v>540.75</v>
      </c>
      <c r="H180" s="87">
        <f t="shared" si="16"/>
        <v>576.8</v>
      </c>
      <c r="I180" s="133">
        <v>721</v>
      </c>
      <c r="J180" s="136"/>
    </row>
    <row r="181" spans="1:10" s="5" customFormat="1" ht="29.25" customHeight="1">
      <c r="A181" s="74">
        <f t="shared" si="19"/>
        <v>163</v>
      </c>
      <c r="B181" s="77" t="s">
        <v>480</v>
      </c>
      <c r="C181" s="75" t="s">
        <v>481</v>
      </c>
      <c r="D181" s="70" t="s">
        <v>68</v>
      </c>
      <c r="E181" s="70" t="s">
        <v>110</v>
      </c>
      <c r="F181" s="71">
        <v>42</v>
      </c>
      <c r="G181" s="87">
        <f t="shared" si="18"/>
        <v>600.75</v>
      </c>
      <c r="H181" s="87">
        <f t="shared" si="16"/>
        <v>640.8</v>
      </c>
      <c r="I181" s="133">
        <v>801</v>
      </c>
      <c r="J181" s="136"/>
    </row>
    <row r="182" spans="1:10" s="5" customFormat="1" ht="26.25" customHeight="1">
      <c r="A182" s="74">
        <f>A181+1</f>
        <v>164</v>
      </c>
      <c r="B182" s="72" t="s">
        <v>389</v>
      </c>
      <c r="C182" s="68" t="s">
        <v>395</v>
      </c>
      <c r="D182" s="70" t="s">
        <v>96</v>
      </c>
      <c r="E182" s="70" t="s">
        <v>362</v>
      </c>
      <c r="F182" s="71">
        <v>130</v>
      </c>
      <c r="G182" s="87">
        <f t="shared" si="18"/>
        <v>2939.25</v>
      </c>
      <c r="H182" s="87">
        <f t="shared" si="16"/>
        <v>3135.2</v>
      </c>
      <c r="I182" s="133">
        <v>3919</v>
      </c>
      <c r="J182" s="136"/>
    </row>
    <row r="183" spans="1:9" ht="14.25" customHeight="1">
      <c r="A183" s="224" t="s">
        <v>545</v>
      </c>
      <c r="B183" s="225"/>
      <c r="C183" s="225"/>
      <c r="D183" s="225"/>
      <c r="E183" s="225"/>
      <c r="F183" s="225"/>
      <c r="G183" s="225"/>
      <c r="H183" s="225"/>
      <c r="I183" s="226"/>
    </row>
    <row r="184" spans="1:9" ht="24" customHeight="1">
      <c r="A184" s="67">
        <f>A182+1</f>
        <v>165</v>
      </c>
      <c r="B184" s="72" t="s">
        <v>380</v>
      </c>
      <c r="C184" s="75" t="s">
        <v>396</v>
      </c>
      <c r="D184" s="70" t="s">
        <v>100</v>
      </c>
      <c r="E184" s="198" t="s">
        <v>364</v>
      </c>
      <c r="F184" s="213">
        <v>130</v>
      </c>
      <c r="G184" s="87">
        <f>I184-(I184/100*25)</f>
        <v>2323.5</v>
      </c>
      <c r="H184" s="87">
        <f>I184-(I184/100*20)</f>
        <v>2478.4</v>
      </c>
      <c r="I184" s="134">
        <v>3098</v>
      </c>
    </row>
    <row r="185" spans="1:10" s="5" customFormat="1" ht="36" customHeight="1">
      <c r="A185" s="67">
        <f>A184+1</f>
        <v>166</v>
      </c>
      <c r="B185" s="72" t="s">
        <v>380</v>
      </c>
      <c r="C185" s="75" t="s">
        <v>478</v>
      </c>
      <c r="D185" s="70" t="s">
        <v>375</v>
      </c>
      <c r="E185" s="198"/>
      <c r="F185" s="213"/>
      <c r="G185" s="87">
        <f aca="true" t="shared" si="20" ref="G185:G229">I185-(I185/100*25)</f>
        <v>2884.5</v>
      </c>
      <c r="H185" s="87">
        <f aca="true" t="shared" si="21" ref="H185:H229">I185-(I185/100*20)</f>
        <v>3076.8</v>
      </c>
      <c r="I185" s="134">
        <v>3846</v>
      </c>
      <c r="J185" s="136"/>
    </row>
    <row r="186" spans="1:10" s="5" customFormat="1" ht="36" customHeight="1">
      <c r="A186" s="67">
        <f>A185+1</f>
        <v>167</v>
      </c>
      <c r="B186" s="72" t="s">
        <v>624</v>
      </c>
      <c r="C186" s="75" t="s">
        <v>32</v>
      </c>
      <c r="D186" s="70" t="s">
        <v>622</v>
      </c>
      <c r="E186" s="198"/>
      <c r="F186" s="213"/>
      <c r="G186" s="87">
        <f t="shared" si="20"/>
        <v>3352.5</v>
      </c>
      <c r="H186" s="87">
        <f t="shared" si="21"/>
        <v>3576</v>
      </c>
      <c r="I186" s="134">
        <v>4470</v>
      </c>
      <c r="J186" s="136"/>
    </row>
    <row r="187" spans="1:10" s="5" customFormat="1" ht="34.5" customHeight="1">
      <c r="A187" s="67">
        <f aca="true" t="shared" si="22" ref="A187:A214">A186+1</f>
        <v>168</v>
      </c>
      <c r="B187" s="72" t="s">
        <v>380</v>
      </c>
      <c r="C187" s="75" t="s">
        <v>477</v>
      </c>
      <c r="D187" s="70" t="s">
        <v>375</v>
      </c>
      <c r="E187" s="198" t="s">
        <v>365</v>
      </c>
      <c r="F187" s="213"/>
      <c r="G187" s="87">
        <f t="shared" si="20"/>
        <v>2884.5</v>
      </c>
      <c r="H187" s="87">
        <f t="shared" si="21"/>
        <v>3076.8</v>
      </c>
      <c r="I187" s="134">
        <v>3846</v>
      </c>
      <c r="J187" s="136"/>
    </row>
    <row r="188" spans="1:10" s="5" customFormat="1" ht="40.5" customHeight="1">
      <c r="A188" s="67">
        <f t="shared" si="22"/>
        <v>169</v>
      </c>
      <c r="B188" s="72" t="s">
        <v>624</v>
      </c>
      <c r="C188" s="75" t="s">
        <v>33</v>
      </c>
      <c r="D188" s="70" t="s">
        <v>622</v>
      </c>
      <c r="E188" s="198"/>
      <c r="F188" s="213"/>
      <c r="G188" s="87">
        <f t="shared" si="20"/>
        <v>3352.5</v>
      </c>
      <c r="H188" s="87">
        <f t="shared" si="21"/>
        <v>3576</v>
      </c>
      <c r="I188" s="134">
        <v>4470</v>
      </c>
      <c r="J188" s="136"/>
    </row>
    <row r="189" spans="1:10" s="5" customFormat="1" ht="27.75" customHeight="1">
      <c r="A189" s="67">
        <f t="shared" si="22"/>
        <v>170</v>
      </c>
      <c r="B189" s="72" t="s">
        <v>427</v>
      </c>
      <c r="C189" s="75" t="s">
        <v>398</v>
      </c>
      <c r="D189" s="70" t="s">
        <v>100</v>
      </c>
      <c r="E189" s="198" t="s">
        <v>366</v>
      </c>
      <c r="F189" s="213"/>
      <c r="G189" s="87">
        <f t="shared" si="20"/>
        <v>2323.5</v>
      </c>
      <c r="H189" s="87">
        <f t="shared" si="21"/>
        <v>2478.4</v>
      </c>
      <c r="I189" s="134">
        <v>3098</v>
      </c>
      <c r="J189" s="136"/>
    </row>
    <row r="190" spans="1:10" s="6" customFormat="1" ht="34.5" customHeight="1">
      <c r="A190" s="67">
        <f t="shared" si="22"/>
        <v>171</v>
      </c>
      <c r="B190" s="72" t="s">
        <v>427</v>
      </c>
      <c r="C190" s="75" t="s">
        <v>476</v>
      </c>
      <c r="D190" s="70" t="s">
        <v>375</v>
      </c>
      <c r="E190" s="198"/>
      <c r="F190" s="213"/>
      <c r="G190" s="87">
        <f t="shared" si="20"/>
        <v>2884.5</v>
      </c>
      <c r="H190" s="87">
        <f t="shared" si="21"/>
        <v>3076.8</v>
      </c>
      <c r="I190" s="134">
        <v>3846</v>
      </c>
      <c r="J190" s="194"/>
    </row>
    <row r="191" spans="1:10" s="6" customFormat="1" ht="36.75" customHeight="1">
      <c r="A191" s="67">
        <f t="shared" si="22"/>
        <v>172</v>
      </c>
      <c r="B191" s="72" t="s">
        <v>624</v>
      </c>
      <c r="C191" s="75" t="s">
        <v>34</v>
      </c>
      <c r="D191" s="70" t="s">
        <v>622</v>
      </c>
      <c r="E191" s="198"/>
      <c r="F191" s="213"/>
      <c r="G191" s="87">
        <f t="shared" si="20"/>
        <v>3352.5</v>
      </c>
      <c r="H191" s="87">
        <f t="shared" si="21"/>
        <v>3576</v>
      </c>
      <c r="I191" s="134">
        <v>4470</v>
      </c>
      <c r="J191" s="194"/>
    </row>
    <row r="192" spans="1:10" s="6" customFormat="1" ht="33" customHeight="1">
      <c r="A192" s="67">
        <f t="shared" si="22"/>
        <v>173</v>
      </c>
      <c r="B192" s="68" t="s">
        <v>427</v>
      </c>
      <c r="C192" s="75" t="s">
        <v>399</v>
      </c>
      <c r="D192" s="70" t="s">
        <v>654</v>
      </c>
      <c r="E192" s="198"/>
      <c r="F192" s="213"/>
      <c r="G192" s="87">
        <f t="shared" si="20"/>
        <v>2986.5</v>
      </c>
      <c r="H192" s="87">
        <f t="shared" si="21"/>
        <v>3185.6</v>
      </c>
      <c r="I192" s="134">
        <v>3982</v>
      </c>
      <c r="J192" s="194"/>
    </row>
    <row r="193" spans="1:10" s="5" customFormat="1" ht="36" customHeight="1">
      <c r="A193" s="67">
        <f t="shared" si="22"/>
        <v>174</v>
      </c>
      <c r="B193" s="68" t="s">
        <v>427</v>
      </c>
      <c r="C193" s="75" t="s">
        <v>475</v>
      </c>
      <c r="D193" s="70" t="s">
        <v>376</v>
      </c>
      <c r="E193" s="198"/>
      <c r="F193" s="213"/>
      <c r="G193" s="87">
        <f t="shared" si="20"/>
        <v>3547.5</v>
      </c>
      <c r="H193" s="87">
        <f t="shared" si="21"/>
        <v>3784</v>
      </c>
      <c r="I193" s="134">
        <v>4730</v>
      </c>
      <c r="J193" s="136"/>
    </row>
    <row r="194" spans="1:10" s="5" customFormat="1" ht="34.5" customHeight="1">
      <c r="A194" s="67">
        <f t="shared" si="22"/>
        <v>175</v>
      </c>
      <c r="B194" s="72" t="s">
        <v>624</v>
      </c>
      <c r="C194" s="75" t="s">
        <v>35</v>
      </c>
      <c r="D194" s="70" t="s">
        <v>622</v>
      </c>
      <c r="E194" s="198"/>
      <c r="F194" s="213"/>
      <c r="G194" s="87">
        <f t="shared" si="20"/>
        <v>4015.5</v>
      </c>
      <c r="H194" s="87">
        <f t="shared" si="21"/>
        <v>4283.2</v>
      </c>
      <c r="I194" s="134">
        <v>5354</v>
      </c>
      <c r="J194" s="136"/>
    </row>
    <row r="195" spans="1:10" s="5" customFormat="1" ht="38.25" customHeight="1">
      <c r="A195" s="67">
        <f t="shared" si="22"/>
        <v>176</v>
      </c>
      <c r="B195" s="72" t="s">
        <v>380</v>
      </c>
      <c r="C195" s="75" t="s">
        <v>474</v>
      </c>
      <c r="D195" s="70" t="s">
        <v>376</v>
      </c>
      <c r="E195" s="198" t="s">
        <v>367</v>
      </c>
      <c r="F195" s="213"/>
      <c r="G195" s="87">
        <f t="shared" si="20"/>
        <v>3547.5</v>
      </c>
      <c r="H195" s="87">
        <f t="shared" si="21"/>
        <v>3784</v>
      </c>
      <c r="I195" s="134">
        <v>4730</v>
      </c>
      <c r="J195" s="136"/>
    </row>
    <row r="196" spans="1:10" s="5" customFormat="1" ht="34.5" customHeight="1">
      <c r="A196" s="67">
        <f t="shared" si="22"/>
        <v>177</v>
      </c>
      <c r="B196" s="72" t="s">
        <v>624</v>
      </c>
      <c r="C196" s="75" t="s">
        <v>36</v>
      </c>
      <c r="D196" s="70" t="s">
        <v>622</v>
      </c>
      <c r="E196" s="198"/>
      <c r="F196" s="213"/>
      <c r="G196" s="87">
        <f t="shared" si="20"/>
        <v>4015.5</v>
      </c>
      <c r="H196" s="87">
        <f t="shared" si="21"/>
        <v>4283.2</v>
      </c>
      <c r="I196" s="134">
        <v>5354</v>
      </c>
      <c r="J196" s="136"/>
    </row>
    <row r="197" spans="1:10" s="5" customFormat="1" ht="39" customHeight="1">
      <c r="A197" s="67">
        <f t="shared" si="22"/>
        <v>178</v>
      </c>
      <c r="B197" s="72" t="s">
        <v>380</v>
      </c>
      <c r="C197" s="75" t="s">
        <v>472</v>
      </c>
      <c r="D197" s="70" t="s">
        <v>375</v>
      </c>
      <c r="E197" s="70" t="s">
        <v>83</v>
      </c>
      <c r="F197" s="213"/>
      <c r="G197" s="87">
        <f t="shared" si="20"/>
        <v>2985.75</v>
      </c>
      <c r="H197" s="87">
        <f t="shared" si="21"/>
        <v>3184.8</v>
      </c>
      <c r="I197" s="134">
        <v>3981</v>
      </c>
      <c r="J197" s="136"/>
    </row>
    <row r="198" spans="1:10" s="5" customFormat="1" ht="35.25" customHeight="1">
      <c r="A198" s="67">
        <f t="shared" si="22"/>
        <v>179</v>
      </c>
      <c r="B198" s="72" t="s">
        <v>427</v>
      </c>
      <c r="C198" s="75" t="s">
        <v>473</v>
      </c>
      <c r="D198" s="76" t="s">
        <v>375</v>
      </c>
      <c r="E198" s="198" t="s">
        <v>84</v>
      </c>
      <c r="F198" s="213"/>
      <c r="G198" s="87">
        <f t="shared" si="20"/>
        <v>2985.75</v>
      </c>
      <c r="H198" s="87">
        <f t="shared" si="21"/>
        <v>3184.8</v>
      </c>
      <c r="I198" s="134">
        <v>3981</v>
      </c>
      <c r="J198" s="136"/>
    </row>
    <row r="199" spans="1:10" s="5" customFormat="1" ht="35.25" customHeight="1">
      <c r="A199" s="67">
        <f t="shared" si="22"/>
        <v>180</v>
      </c>
      <c r="B199" s="72" t="s">
        <v>427</v>
      </c>
      <c r="C199" s="75" t="s">
        <v>471</v>
      </c>
      <c r="D199" s="76" t="s">
        <v>376</v>
      </c>
      <c r="E199" s="198"/>
      <c r="F199" s="213"/>
      <c r="G199" s="87">
        <f t="shared" si="20"/>
        <v>3546.75</v>
      </c>
      <c r="H199" s="87">
        <f t="shared" si="21"/>
        <v>3783.2</v>
      </c>
      <c r="I199" s="134">
        <v>4729</v>
      </c>
      <c r="J199" s="136"/>
    </row>
    <row r="200" spans="1:10" s="5" customFormat="1" ht="14.25" customHeight="1">
      <c r="A200" s="67">
        <f t="shared" si="22"/>
        <v>181</v>
      </c>
      <c r="B200" s="72" t="s">
        <v>418</v>
      </c>
      <c r="C200" s="68" t="s">
        <v>449</v>
      </c>
      <c r="D200" s="70" t="s">
        <v>64</v>
      </c>
      <c r="E200" s="199" t="s">
        <v>85</v>
      </c>
      <c r="F200" s="71">
        <v>130</v>
      </c>
      <c r="G200" s="87">
        <f t="shared" si="20"/>
        <v>560.25</v>
      </c>
      <c r="H200" s="87">
        <f t="shared" si="21"/>
        <v>597.6</v>
      </c>
      <c r="I200" s="134">
        <v>747</v>
      </c>
      <c r="J200" s="136"/>
    </row>
    <row r="201" spans="1:10" s="5" customFormat="1" ht="21" customHeight="1">
      <c r="A201" s="67">
        <f t="shared" si="22"/>
        <v>182</v>
      </c>
      <c r="B201" s="72" t="s">
        <v>418</v>
      </c>
      <c r="C201" s="68" t="s">
        <v>450</v>
      </c>
      <c r="D201" s="70" t="s">
        <v>64</v>
      </c>
      <c r="E201" s="199"/>
      <c r="F201" s="71">
        <v>130.5</v>
      </c>
      <c r="G201" s="87">
        <f t="shared" si="20"/>
        <v>560.25</v>
      </c>
      <c r="H201" s="87">
        <f t="shared" si="21"/>
        <v>597.6</v>
      </c>
      <c r="I201" s="134">
        <v>747</v>
      </c>
      <c r="J201" s="136"/>
    </row>
    <row r="202" spans="1:10" s="5" customFormat="1" ht="42.75" customHeight="1">
      <c r="A202" s="67">
        <f t="shared" si="22"/>
        <v>183</v>
      </c>
      <c r="B202" s="72" t="s">
        <v>418</v>
      </c>
      <c r="C202" s="68" t="s">
        <v>451</v>
      </c>
      <c r="D202" s="70" t="s">
        <v>64</v>
      </c>
      <c r="E202" s="70" t="s">
        <v>105</v>
      </c>
      <c r="F202" s="71">
        <v>130</v>
      </c>
      <c r="G202" s="87">
        <f t="shared" si="20"/>
        <v>745.5</v>
      </c>
      <c r="H202" s="87">
        <f t="shared" si="21"/>
        <v>795.2</v>
      </c>
      <c r="I202" s="134">
        <v>994</v>
      </c>
      <c r="J202" s="136"/>
    </row>
    <row r="203" spans="1:10" s="5" customFormat="1" ht="36" customHeight="1">
      <c r="A203" s="67">
        <f t="shared" si="22"/>
        <v>184</v>
      </c>
      <c r="B203" s="72" t="s">
        <v>434</v>
      </c>
      <c r="C203" s="68" t="s">
        <v>452</v>
      </c>
      <c r="D203" s="70" t="s">
        <v>68</v>
      </c>
      <c r="E203" s="70" t="s">
        <v>368</v>
      </c>
      <c r="F203" s="71"/>
      <c r="G203" s="87">
        <f t="shared" si="20"/>
        <v>468.75</v>
      </c>
      <c r="H203" s="87">
        <f t="shared" si="21"/>
        <v>500</v>
      </c>
      <c r="I203" s="134">
        <v>625</v>
      </c>
      <c r="J203" s="136"/>
    </row>
    <row r="204" spans="1:10" s="5" customFormat="1" ht="33.75" customHeight="1">
      <c r="A204" s="67">
        <f t="shared" si="22"/>
        <v>185</v>
      </c>
      <c r="B204" s="68" t="s">
        <v>427</v>
      </c>
      <c r="C204" s="75" t="s">
        <v>466</v>
      </c>
      <c r="D204" s="70" t="s">
        <v>375</v>
      </c>
      <c r="E204" s="198" t="s">
        <v>86</v>
      </c>
      <c r="F204" s="213">
        <v>130</v>
      </c>
      <c r="G204" s="87">
        <f t="shared" si="20"/>
        <v>3579</v>
      </c>
      <c r="H204" s="87">
        <f t="shared" si="21"/>
        <v>3817.6</v>
      </c>
      <c r="I204" s="134">
        <v>4772</v>
      </c>
      <c r="J204" s="136"/>
    </row>
    <row r="205" spans="1:10" s="5" customFormat="1" ht="33.75" customHeight="1">
      <c r="A205" s="67">
        <f t="shared" si="22"/>
        <v>186</v>
      </c>
      <c r="B205" s="72" t="s">
        <v>624</v>
      </c>
      <c r="C205" s="75" t="s">
        <v>37</v>
      </c>
      <c r="D205" s="70" t="s">
        <v>622</v>
      </c>
      <c r="E205" s="198"/>
      <c r="F205" s="213"/>
      <c r="G205" s="87">
        <f t="shared" si="20"/>
        <v>4047.75</v>
      </c>
      <c r="H205" s="87">
        <f t="shared" si="21"/>
        <v>4317.6</v>
      </c>
      <c r="I205" s="134">
        <v>5397</v>
      </c>
      <c r="J205" s="136"/>
    </row>
    <row r="206" spans="1:10" s="5" customFormat="1" ht="37.5" customHeight="1">
      <c r="A206" s="67">
        <f t="shared" si="22"/>
        <v>187</v>
      </c>
      <c r="B206" s="68" t="s">
        <v>427</v>
      </c>
      <c r="C206" s="75" t="s">
        <v>467</v>
      </c>
      <c r="D206" s="70" t="s">
        <v>375</v>
      </c>
      <c r="E206" s="198" t="s">
        <v>369</v>
      </c>
      <c r="F206" s="213"/>
      <c r="G206" s="87">
        <f t="shared" si="20"/>
        <v>3579</v>
      </c>
      <c r="H206" s="87">
        <f t="shared" si="21"/>
        <v>3817.6</v>
      </c>
      <c r="I206" s="134">
        <v>4772</v>
      </c>
      <c r="J206" s="136"/>
    </row>
    <row r="207" spans="1:10" s="5" customFormat="1" ht="37.5" customHeight="1">
      <c r="A207" s="67">
        <f t="shared" si="22"/>
        <v>188</v>
      </c>
      <c r="B207" s="72" t="s">
        <v>624</v>
      </c>
      <c r="C207" s="75" t="s">
        <v>38</v>
      </c>
      <c r="D207" s="70" t="s">
        <v>622</v>
      </c>
      <c r="E207" s="198"/>
      <c r="F207" s="213"/>
      <c r="G207" s="87">
        <f t="shared" si="20"/>
        <v>4047.75</v>
      </c>
      <c r="H207" s="87">
        <f t="shared" si="21"/>
        <v>4317.6</v>
      </c>
      <c r="I207" s="134">
        <v>5397</v>
      </c>
      <c r="J207" s="136"/>
    </row>
    <row r="208" spans="1:10" s="5" customFormat="1" ht="39" customHeight="1">
      <c r="A208" s="67">
        <f t="shared" si="22"/>
        <v>189</v>
      </c>
      <c r="B208" s="68" t="s">
        <v>427</v>
      </c>
      <c r="C208" s="75" t="s">
        <v>468</v>
      </c>
      <c r="D208" s="70" t="s">
        <v>375</v>
      </c>
      <c r="E208" s="70" t="s">
        <v>87</v>
      </c>
      <c r="F208" s="213"/>
      <c r="G208" s="87">
        <f t="shared" si="20"/>
        <v>3579</v>
      </c>
      <c r="H208" s="87">
        <f t="shared" si="21"/>
        <v>3817.6</v>
      </c>
      <c r="I208" s="134">
        <v>4772</v>
      </c>
      <c r="J208" s="136"/>
    </row>
    <row r="209" spans="1:10" s="5" customFormat="1" ht="36" customHeight="1">
      <c r="A209" s="67">
        <f t="shared" si="22"/>
        <v>190</v>
      </c>
      <c r="B209" s="68" t="s">
        <v>427</v>
      </c>
      <c r="C209" s="75" t="s">
        <v>469</v>
      </c>
      <c r="D209" s="70" t="s">
        <v>375</v>
      </c>
      <c r="E209" s="198" t="s">
        <v>370</v>
      </c>
      <c r="F209" s="213"/>
      <c r="G209" s="87">
        <f t="shared" si="20"/>
        <v>3579</v>
      </c>
      <c r="H209" s="87">
        <f t="shared" si="21"/>
        <v>3817.6</v>
      </c>
      <c r="I209" s="134">
        <v>4772</v>
      </c>
      <c r="J209" s="136"/>
    </row>
    <row r="210" spans="1:10" s="5" customFormat="1" ht="40.5" customHeight="1">
      <c r="A210" s="67">
        <f t="shared" si="22"/>
        <v>191</v>
      </c>
      <c r="B210" s="72" t="s">
        <v>624</v>
      </c>
      <c r="C210" s="75" t="s">
        <v>39</v>
      </c>
      <c r="D210" s="70" t="s">
        <v>622</v>
      </c>
      <c r="E210" s="198"/>
      <c r="F210" s="213"/>
      <c r="G210" s="87">
        <f t="shared" si="20"/>
        <v>4047.75</v>
      </c>
      <c r="H210" s="87">
        <f t="shared" si="21"/>
        <v>4317.6</v>
      </c>
      <c r="I210" s="134">
        <v>5397</v>
      </c>
      <c r="J210" s="136"/>
    </row>
    <row r="211" spans="1:10" s="5" customFormat="1" ht="34.5" customHeight="1">
      <c r="A211" s="67">
        <f t="shared" si="22"/>
        <v>192</v>
      </c>
      <c r="B211" s="68" t="s">
        <v>427</v>
      </c>
      <c r="C211" s="75" t="s">
        <v>470</v>
      </c>
      <c r="D211" s="70" t="s">
        <v>375</v>
      </c>
      <c r="E211" s="198" t="s">
        <v>371</v>
      </c>
      <c r="F211" s="213"/>
      <c r="G211" s="87">
        <f t="shared" si="20"/>
        <v>3579</v>
      </c>
      <c r="H211" s="87">
        <f t="shared" si="21"/>
        <v>3817.6</v>
      </c>
      <c r="I211" s="134">
        <v>4772</v>
      </c>
      <c r="J211" s="136"/>
    </row>
    <row r="212" spans="1:10" s="5" customFormat="1" ht="36.75" customHeight="1">
      <c r="A212" s="67">
        <f t="shared" si="22"/>
        <v>193</v>
      </c>
      <c r="B212" s="72" t="s">
        <v>624</v>
      </c>
      <c r="C212" s="75" t="s">
        <v>40</v>
      </c>
      <c r="D212" s="70" t="s">
        <v>622</v>
      </c>
      <c r="E212" s="198"/>
      <c r="F212" s="213"/>
      <c r="G212" s="87">
        <f t="shared" si="20"/>
        <v>4047.75</v>
      </c>
      <c r="H212" s="87">
        <f t="shared" si="21"/>
        <v>4317.6</v>
      </c>
      <c r="I212" s="134">
        <v>5397</v>
      </c>
      <c r="J212" s="136"/>
    </row>
    <row r="213" spans="1:10" s="5" customFormat="1" ht="14.25" customHeight="1">
      <c r="A213" s="67">
        <f t="shared" si="22"/>
        <v>194</v>
      </c>
      <c r="B213" s="72" t="s">
        <v>418</v>
      </c>
      <c r="C213" s="68" t="s">
        <v>453</v>
      </c>
      <c r="D213" s="70" t="s">
        <v>64</v>
      </c>
      <c r="E213" s="198" t="s">
        <v>372</v>
      </c>
      <c r="F213" s="213"/>
      <c r="G213" s="87">
        <f t="shared" si="20"/>
        <v>578.25</v>
      </c>
      <c r="H213" s="87">
        <f t="shared" si="21"/>
        <v>616.8</v>
      </c>
      <c r="I213" s="134">
        <v>771</v>
      </c>
      <c r="J213" s="136"/>
    </row>
    <row r="214" spans="1:10" s="5" customFormat="1" ht="14.25" customHeight="1">
      <c r="A214" s="67">
        <f t="shared" si="22"/>
        <v>195</v>
      </c>
      <c r="B214" s="72" t="s">
        <v>434</v>
      </c>
      <c r="C214" s="68" t="s">
        <v>454</v>
      </c>
      <c r="D214" s="70" t="s">
        <v>68</v>
      </c>
      <c r="E214" s="198"/>
      <c r="F214" s="71"/>
      <c r="G214" s="87">
        <f t="shared" si="20"/>
        <v>468.75</v>
      </c>
      <c r="H214" s="87">
        <f t="shared" si="21"/>
        <v>500</v>
      </c>
      <c r="I214" s="134">
        <v>625</v>
      </c>
      <c r="J214" s="136"/>
    </row>
    <row r="215" spans="1:10" s="5" customFormat="1" ht="36.75" customHeight="1">
      <c r="A215" s="67">
        <f aca="true" t="shared" si="23" ref="A215:A229">A214+1</f>
        <v>196</v>
      </c>
      <c r="B215" s="68" t="s">
        <v>427</v>
      </c>
      <c r="C215" s="75" t="s">
        <v>465</v>
      </c>
      <c r="D215" s="70" t="s">
        <v>375</v>
      </c>
      <c r="E215" s="70" t="s">
        <v>89</v>
      </c>
      <c r="F215" s="213">
        <v>130</v>
      </c>
      <c r="G215" s="87">
        <f t="shared" si="20"/>
        <v>3809.25</v>
      </c>
      <c r="H215" s="87">
        <f t="shared" si="21"/>
        <v>4063.2</v>
      </c>
      <c r="I215" s="134">
        <v>5079</v>
      </c>
      <c r="J215" s="136"/>
    </row>
    <row r="216" spans="1:10" s="5" customFormat="1" ht="36.75" customHeight="1">
      <c r="A216" s="67">
        <f t="shared" si="23"/>
        <v>197</v>
      </c>
      <c r="B216" s="68" t="s">
        <v>427</v>
      </c>
      <c r="C216" s="75" t="s">
        <v>464</v>
      </c>
      <c r="D216" s="70" t="s">
        <v>375</v>
      </c>
      <c r="E216" s="198" t="s">
        <v>511</v>
      </c>
      <c r="F216" s="213"/>
      <c r="G216" s="87">
        <f t="shared" si="20"/>
        <v>3809.25</v>
      </c>
      <c r="H216" s="87">
        <f t="shared" si="21"/>
        <v>4063.2</v>
      </c>
      <c r="I216" s="134">
        <v>5079</v>
      </c>
      <c r="J216" s="136"/>
    </row>
    <row r="217" spans="1:10" s="5" customFormat="1" ht="36.75" customHeight="1">
      <c r="A217" s="67">
        <f t="shared" si="23"/>
        <v>198</v>
      </c>
      <c r="B217" s="72" t="s">
        <v>624</v>
      </c>
      <c r="C217" s="75" t="s">
        <v>41</v>
      </c>
      <c r="D217" s="70" t="s">
        <v>622</v>
      </c>
      <c r="E217" s="198"/>
      <c r="F217" s="213"/>
      <c r="G217" s="87">
        <f t="shared" si="20"/>
        <v>4278.75</v>
      </c>
      <c r="H217" s="87">
        <f t="shared" si="21"/>
        <v>4564</v>
      </c>
      <c r="I217" s="134">
        <v>5705</v>
      </c>
      <c r="J217" s="136"/>
    </row>
    <row r="218" spans="1:10" s="5" customFormat="1" ht="14.25" customHeight="1">
      <c r="A218" s="67">
        <f t="shared" si="23"/>
        <v>199</v>
      </c>
      <c r="B218" s="72" t="s">
        <v>418</v>
      </c>
      <c r="C218" s="68" t="s">
        <v>455</v>
      </c>
      <c r="D218" s="70" t="s">
        <v>64</v>
      </c>
      <c r="E218" s="70" t="s">
        <v>90</v>
      </c>
      <c r="F218" s="71">
        <v>130</v>
      </c>
      <c r="G218" s="87">
        <f t="shared" si="20"/>
        <v>744</v>
      </c>
      <c r="H218" s="87">
        <f t="shared" si="21"/>
        <v>793.6</v>
      </c>
      <c r="I218" s="134">
        <v>992</v>
      </c>
      <c r="J218" s="136"/>
    </row>
    <row r="219" spans="1:10" s="5" customFormat="1" ht="33" customHeight="1">
      <c r="A219" s="67">
        <f t="shared" si="23"/>
        <v>200</v>
      </c>
      <c r="B219" s="68" t="s">
        <v>427</v>
      </c>
      <c r="C219" s="75" t="s">
        <v>463</v>
      </c>
      <c r="D219" s="76" t="s">
        <v>377</v>
      </c>
      <c r="E219" s="76" t="s">
        <v>373</v>
      </c>
      <c r="F219" s="73">
        <v>140</v>
      </c>
      <c r="G219" s="87">
        <f t="shared" si="20"/>
        <v>4888.5</v>
      </c>
      <c r="H219" s="87">
        <f t="shared" si="21"/>
        <v>5214.4</v>
      </c>
      <c r="I219" s="134">
        <v>6518</v>
      </c>
      <c r="J219" s="136"/>
    </row>
    <row r="220" spans="1:10" s="5" customFormat="1" ht="33" customHeight="1">
      <c r="A220" s="67">
        <f t="shared" si="23"/>
        <v>201</v>
      </c>
      <c r="B220" s="68" t="s">
        <v>427</v>
      </c>
      <c r="C220" s="75" t="s">
        <v>462</v>
      </c>
      <c r="D220" s="76" t="s">
        <v>377</v>
      </c>
      <c r="E220" s="76" t="s">
        <v>374</v>
      </c>
      <c r="F220" s="73">
        <v>140</v>
      </c>
      <c r="G220" s="87">
        <f t="shared" si="20"/>
        <v>4888.5</v>
      </c>
      <c r="H220" s="87">
        <f t="shared" si="21"/>
        <v>5214.4</v>
      </c>
      <c r="I220" s="134">
        <v>6518</v>
      </c>
      <c r="J220" s="136"/>
    </row>
    <row r="221" spans="1:10" s="5" customFormat="1" ht="14.25" customHeight="1">
      <c r="A221" s="67">
        <f t="shared" si="23"/>
        <v>202</v>
      </c>
      <c r="B221" s="68" t="s">
        <v>418</v>
      </c>
      <c r="C221" s="68" t="s">
        <v>456</v>
      </c>
      <c r="D221" s="70" t="s">
        <v>64</v>
      </c>
      <c r="E221" s="198" t="s">
        <v>91</v>
      </c>
      <c r="F221" s="71">
        <v>140</v>
      </c>
      <c r="G221" s="87">
        <f t="shared" si="20"/>
        <v>687.75</v>
      </c>
      <c r="H221" s="87">
        <f t="shared" si="21"/>
        <v>733.6</v>
      </c>
      <c r="I221" s="134">
        <v>917</v>
      </c>
      <c r="J221" s="136"/>
    </row>
    <row r="222" spans="1:10" s="5" customFormat="1" ht="14.25" customHeight="1">
      <c r="A222" s="67">
        <f t="shared" si="23"/>
        <v>203</v>
      </c>
      <c r="B222" s="68" t="s">
        <v>425</v>
      </c>
      <c r="C222" s="78" t="s">
        <v>461</v>
      </c>
      <c r="D222" s="70" t="s">
        <v>68</v>
      </c>
      <c r="E222" s="198"/>
      <c r="F222" s="71"/>
      <c r="G222" s="87">
        <f t="shared" si="20"/>
        <v>630.75</v>
      </c>
      <c r="H222" s="87">
        <f t="shared" si="21"/>
        <v>672.8</v>
      </c>
      <c r="I222" s="134">
        <v>841</v>
      </c>
      <c r="J222" s="136"/>
    </row>
    <row r="223" spans="1:10" s="5" customFormat="1" ht="14.25" customHeight="1">
      <c r="A223" s="67">
        <f t="shared" si="23"/>
        <v>204</v>
      </c>
      <c r="B223" s="72" t="s">
        <v>429</v>
      </c>
      <c r="C223" s="68" t="s">
        <v>457</v>
      </c>
      <c r="D223" s="70" t="s">
        <v>57</v>
      </c>
      <c r="E223" s="70" t="s">
        <v>107</v>
      </c>
      <c r="F223" s="71">
        <v>130</v>
      </c>
      <c r="G223" s="87">
        <f t="shared" si="20"/>
        <v>1302.75</v>
      </c>
      <c r="H223" s="87">
        <f t="shared" si="21"/>
        <v>1389.6</v>
      </c>
      <c r="I223" s="134">
        <v>1737</v>
      </c>
      <c r="J223" s="136"/>
    </row>
    <row r="224" spans="1:10" s="5" customFormat="1" ht="21.75" customHeight="1">
      <c r="A224" s="67">
        <f t="shared" si="23"/>
        <v>205</v>
      </c>
      <c r="B224" s="72" t="s">
        <v>429</v>
      </c>
      <c r="C224" s="150" t="s">
        <v>940</v>
      </c>
      <c r="D224" s="70" t="s">
        <v>57</v>
      </c>
      <c r="E224" s="70" t="s">
        <v>941</v>
      </c>
      <c r="F224" s="71"/>
      <c r="G224" s="87">
        <f t="shared" si="20"/>
        <v>1302.75</v>
      </c>
      <c r="H224" s="87">
        <f t="shared" si="21"/>
        <v>1389.6</v>
      </c>
      <c r="I224" s="134">
        <v>1737</v>
      </c>
      <c r="J224" s="136"/>
    </row>
    <row r="225" spans="1:10" s="5" customFormat="1" ht="14.25" customHeight="1">
      <c r="A225" s="67">
        <f t="shared" si="23"/>
        <v>206</v>
      </c>
      <c r="B225" s="72" t="s">
        <v>429</v>
      </c>
      <c r="C225" s="68" t="s">
        <v>458</v>
      </c>
      <c r="D225" s="70" t="s">
        <v>57</v>
      </c>
      <c r="E225" s="198" t="s">
        <v>88</v>
      </c>
      <c r="F225" s="71">
        <v>130</v>
      </c>
      <c r="G225" s="87">
        <f t="shared" si="20"/>
        <v>1276.5</v>
      </c>
      <c r="H225" s="87">
        <f t="shared" si="21"/>
        <v>1361.6</v>
      </c>
      <c r="I225" s="134">
        <v>1702</v>
      </c>
      <c r="J225" s="136"/>
    </row>
    <row r="226" spans="1:10" s="5" customFormat="1" ht="14.25" customHeight="1">
      <c r="A226" s="67">
        <f t="shared" si="23"/>
        <v>207</v>
      </c>
      <c r="B226" s="72" t="s">
        <v>429</v>
      </c>
      <c r="C226" s="68" t="s">
        <v>459</v>
      </c>
      <c r="D226" s="70" t="s">
        <v>57</v>
      </c>
      <c r="E226" s="198"/>
      <c r="F226" s="71">
        <v>130</v>
      </c>
      <c r="G226" s="87">
        <f t="shared" si="20"/>
        <v>1276.5</v>
      </c>
      <c r="H226" s="87">
        <f t="shared" si="21"/>
        <v>1361.6</v>
      </c>
      <c r="I226" s="134">
        <v>1702</v>
      </c>
      <c r="J226" s="136"/>
    </row>
    <row r="227" spans="1:10" s="5" customFormat="1" ht="14.25" customHeight="1">
      <c r="A227" s="67">
        <f t="shared" si="23"/>
        <v>208</v>
      </c>
      <c r="B227" s="72" t="s">
        <v>418</v>
      </c>
      <c r="C227" s="68" t="s">
        <v>42</v>
      </c>
      <c r="D227" s="70" t="s">
        <v>64</v>
      </c>
      <c r="E227" s="198" t="s">
        <v>43</v>
      </c>
      <c r="F227" s="213">
        <v>123</v>
      </c>
      <c r="G227" s="87">
        <f t="shared" si="20"/>
        <v>597.75</v>
      </c>
      <c r="H227" s="87">
        <f t="shared" si="21"/>
        <v>637.6</v>
      </c>
      <c r="I227" s="134">
        <v>797</v>
      </c>
      <c r="J227" s="136"/>
    </row>
    <row r="228" spans="1:10" s="5" customFormat="1" ht="14.25" customHeight="1">
      <c r="A228" s="67">
        <f t="shared" si="23"/>
        <v>209</v>
      </c>
      <c r="B228" s="72" t="s">
        <v>429</v>
      </c>
      <c r="C228" s="75" t="s">
        <v>460</v>
      </c>
      <c r="D228" s="76" t="s">
        <v>680</v>
      </c>
      <c r="E228" s="198"/>
      <c r="F228" s="213"/>
      <c r="G228" s="87">
        <f t="shared" si="20"/>
        <v>2015.25</v>
      </c>
      <c r="H228" s="87">
        <f t="shared" si="21"/>
        <v>2149.6</v>
      </c>
      <c r="I228" s="134">
        <v>2687</v>
      </c>
      <c r="J228" s="136"/>
    </row>
    <row r="229" spans="1:10" s="5" customFormat="1" ht="23.25" customHeight="1">
      <c r="A229" s="67">
        <f t="shared" si="23"/>
        <v>210</v>
      </c>
      <c r="B229" s="72" t="s">
        <v>429</v>
      </c>
      <c r="C229" s="75" t="s">
        <v>44</v>
      </c>
      <c r="D229" s="70" t="s">
        <v>30</v>
      </c>
      <c r="E229" s="76" t="s">
        <v>45</v>
      </c>
      <c r="F229" s="71">
        <v>140</v>
      </c>
      <c r="G229" s="87">
        <f t="shared" si="20"/>
        <v>1628.25</v>
      </c>
      <c r="H229" s="87">
        <f t="shared" si="21"/>
        <v>1736.8</v>
      </c>
      <c r="I229" s="134">
        <v>2171</v>
      </c>
      <c r="J229" s="136"/>
    </row>
    <row r="230" spans="1:9" ht="14.25" customHeight="1">
      <c r="A230" s="207" t="s">
        <v>543</v>
      </c>
      <c r="B230" s="208"/>
      <c r="C230" s="208"/>
      <c r="D230" s="208"/>
      <c r="E230" s="208"/>
      <c r="F230" s="208"/>
      <c r="G230" s="208"/>
      <c r="H230" s="208"/>
      <c r="I230" s="209"/>
    </row>
    <row r="231" spans="1:10" s="5" customFormat="1" ht="36" customHeight="1">
      <c r="A231" s="67">
        <f>A229+1</f>
        <v>211</v>
      </c>
      <c r="B231" s="72" t="s">
        <v>380</v>
      </c>
      <c r="C231" s="68" t="s">
        <v>46</v>
      </c>
      <c r="D231" s="70" t="s">
        <v>375</v>
      </c>
      <c r="E231" s="198" t="s">
        <v>363</v>
      </c>
      <c r="F231" s="213">
        <v>130</v>
      </c>
      <c r="G231" s="87">
        <f aca="true" t="shared" si="24" ref="G231:G236">I231-(I231/100*25)</f>
        <v>2750.25</v>
      </c>
      <c r="H231" s="87">
        <f>I231-(I231/100*20)</f>
        <v>2933.6</v>
      </c>
      <c r="I231" s="134">
        <v>3667</v>
      </c>
      <c r="J231" s="136"/>
    </row>
    <row r="232" spans="1:10" s="5" customFormat="1" ht="14.25" customHeight="1">
      <c r="A232" s="67">
        <f>A231+1</f>
        <v>212</v>
      </c>
      <c r="B232" s="72" t="s">
        <v>418</v>
      </c>
      <c r="C232" s="68" t="s">
        <v>444</v>
      </c>
      <c r="D232" s="70" t="s">
        <v>64</v>
      </c>
      <c r="E232" s="198"/>
      <c r="F232" s="213"/>
      <c r="G232" s="87">
        <f t="shared" si="24"/>
        <v>572.25</v>
      </c>
      <c r="H232" s="87">
        <f aca="true" t="shared" si="25" ref="H232:H241">I232-(I232/100*20)</f>
        <v>610.4</v>
      </c>
      <c r="I232" s="134">
        <v>763</v>
      </c>
      <c r="J232" s="136"/>
    </row>
    <row r="233" spans="1:10" s="5" customFormat="1" ht="14.25" customHeight="1">
      <c r="A233" s="67">
        <f>A232+1</f>
        <v>213</v>
      </c>
      <c r="B233" s="72" t="s">
        <v>418</v>
      </c>
      <c r="C233" s="68" t="s">
        <v>445</v>
      </c>
      <c r="D233" s="70" t="s">
        <v>64</v>
      </c>
      <c r="E233" s="198"/>
      <c r="F233" s="213"/>
      <c r="G233" s="87">
        <f t="shared" si="24"/>
        <v>759.75</v>
      </c>
      <c r="H233" s="87">
        <f t="shared" si="25"/>
        <v>810.4</v>
      </c>
      <c r="I233" s="134">
        <v>1013</v>
      </c>
      <c r="J233" s="136"/>
    </row>
    <row r="234" spans="1:10" s="5" customFormat="1" ht="38.25" customHeight="1">
      <c r="A234" s="67">
        <f>A233+1</f>
        <v>214</v>
      </c>
      <c r="B234" s="72" t="s">
        <v>427</v>
      </c>
      <c r="C234" s="68" t="s">
        <v>47</v>
      </c>
      <c r="D234" s="70" t="s">
        <v>375</v>
      </c>
      <c r="E234" s="198" t="s">
        <v>92</v>
      </c>
      <c r="F234" s="213">
        <v>130</v>
      </c>
      <c r="G234" s="87">
        <f t="shared" si="24"/>
        <v>4000.5</v>
      </c>
      <c r="H234" s="87">
        <f t="shared" si="25"/>
        <v>4267.2</v>
      </c>
      <c r="I234" s="134">
        <v>5334</v>
      </c>
      <c r="J234" s="136"/>
    </row>
    <row r="235" spans="1:10" s="5" customFormat="1" ht="14.25" customHeight="1">
      <c r="A235" s="67">
        <f>A234+1</f>
        <v>215</v>
      </c>
      <c r="B235" s="72" t="s">
        <v>418</v>
      </c>
      <c r="C235" s="68" t="s">
        <v>446</v>
      </c>
      <c r="D235" s="70" t="s">
        <v>64</v>
      </c>
      <c r="E235" s="198"/>
      <c r="F235" s="213"/>
      <c r="G235" s="87">
        <f t="shared" si="24"/>
        <v>606</v>
      </c>
      <c r="H235" s="87">
        <f t="shared" si="25"/>
        <v>646.4</v>
      </c>
      <c r="I235" s="134">
        <v>808</v>
      </c>
      <c r="J235" s="136"/>
    </row>
    <row r="236" spans="1:10" s="5" customFormat="1" ht="14.25" customHeight="1">
      <c r="A236" s="67">
        <f>A235+1</f>
        <v>216</v>
      </c>
      <c r="B236" s="72" t="s">
        <v>48</v>
      </c>
      <c r="C236" s="68" t="s">
        <v>49</v>
      </c>
      <c r="D236" s="70" t="s">
        <v>68</v>
      </c>
      <c r="E236" s="198"/>
      <c r="F236" s="71">
        <v>50</v>
      </c>
      <c r="G236" s="87">
        <f t="shared" si="24"/>
        <v>569.25</v>
      </c>
      <c r="H236" s="87">
        <f t="shared" si="25"/>
        <v>607.2</v>
      </c>
      <c r="I236" s="134">
        <v>759</v>
      </c>
      <c r="J236" s="136"/>
    </row>
    <row r="237" spans="1:9" ht="14.25" customHeight="1">
      <c r="A237" s="207" t="s">
        <v>544</v>
      </c>
      <c r="B237" s="208"/>
      <c r="C237" s="208"/>
      <c r="D237" s="208"/>
      <c r="E237" s="208"/>
      <c r="F237" s="208"/>
      <c r="G237" s="208"/>
      <c r="H237" s="208"/>
      <c r="I237" s="209"/>
    </row>
    <row r="238" spans="1:10" s="5" customFormat="1" ht="15.75" customHeight="1">
      <c r="A238" s="67">
        <f>A236+1</f>
        <v>217</v>
      </c>
      <c r="B238" s="72" t="s">
        <v>380</v>
      </c>
      <c r="C238" s="68" t="s">
        <v>401</v>
      </c>
      <c r="D238" s="70" t="s">
        <v>347</v>
      </c>
      <c r="E238" s="199" t="s">
        <v>94</v>
      </c>
      <c r="F238" s="213">
        <v>145</v>
      </c>
      <c r="G238" s="87">
        <f>I238-(I238/100*25)</f>
        <v>4713</v>
      </c>
      <c r="H238" s="87">
        <f t="shared" si="25"/>
        <v>5027.2</v>
      </c>
      <c r="I238" s="134">
        <v>6284</v>
      </c>
      <c r="J238" s="136"/>
    </row>
    <row r="239" spans="1:10" s="5" customFormat="1" ht="16.5" customHeight="1">
      <c r="A239" s="67">
        <f>A238+1</f>
        <v>218</v>
      </c>
      <c r="B239" s="72" t="s">
        <v>434</v>
      </c>
      <c r="C239" s="79" t="s">
        <v>447</v>
      </c>
      <c r="D239" s="70" t="s">
        <v>68</v>
      </c>
      <c r="E239" s="199"/>
      <c r="F239" s="213"/>
      <c r="G239" s="87">
        <f>I239-(I239/100*25)</f>
        <v>678</v>
      </c>
      <c r="H239" s="87">
        <f t="shared" si="25"/>
        <v>723.2</v>
      </c>
      <c r="I239" s="134">
        <v>904</v>
      </c>
      <c r="J239" s="136"/>
    </row>
    <row r="240" spans="1:10" s="5" customFormat="1" ht="14.25" customHeight="1">
      <c r="A240" s="67">
        <f>A239+1</f>
        <v>219</v>
      </c>
      <c r="B240" s="72" t="s">
        <v>380</v>
      </c>
      <c r="C240" s="68" t="s">
        <v>402</v>
      </c>
      <c r="D240" s="70" t="s">
        <v>347</v>
      </c>
      <c r="E240" s="199" t="s">
        <v>95</v>
      </c>
      <c r="F240" s="213">
        <v>150</v>
      </c>
      <c r="G240" s="87">
        <f>I240-(I240/100*25)</f>
        <v>4755.75</v>
      </c>
      <c r="H240" s="87">
        <f t="shared" si="25"/>
        <v>5072.8</v>
      </c>
      <c r="I240" s="134">
        <v>6341</v>
      </c>
      <c r="J240" s="136"/>
    </row>
    <row r="241" spans="1:10" s="5" customFormat="1" ht="16.5" customHeight="1" thickBot="1">
      <c r="A241" s="80">
        <f>A240+1</f>
        <v>220</v>
      </c>
      <c r="B241" s="81" t="s">
        <v>434</v>
      </c>
      <c r="C241" s="81" t="s">
        <v>448</v>
      </c>
      <c r="D241" s="82" t="s">
        <v>68</v>
      </c>
      <c r="E241" s="217"/>
      <c r="F241" s="218"/>
      <c r="G241" s="87">
        <f>I241-(I241/100*25)</f>
        <v>693</v>
      </c>
      <c r="H241" s="87">
        <f t="shared" si="25"/>
        <v>739.2</v>
      </c>
      <c r="I241" s="135">
        <v>924</v>
      </c>
      <c r="J241" s="136"/>
    </row>
    <row r="242" spans="1:10" s="5" customFormat="1" ht="14.25" customHeight="1">
      <c r="A242" s="15"/>
      <c r="B242" s="10"/>
      <c r="C242" s="10"/>
      <c r="D242" s="40"/>
      <c r="E242" s="40"/>
      <c r="F242" s="16"/>
      <c r="G242" s="41"/>
      <c r="H242" s="41"/>
      <c r="I242" s="136"/>
      <c r="J242" s="136"/>
    </row>
    <row r="243" spans="1:10" ht="30">
      <c r="A243" s="60" t="s">
        <v>529</v>
      </c>
      <c r="I243" s="129"/>
      <c r="J243" s="129"/>
    </row>
    <row r="244" spans="1:10" ht="9.75" customHeight="1">
      <c r="A244" s="61"/>
      <c r="I244" s="129"/>
      <c r="J244" s="129"/>
    </row>
    <row r="245" spans="1:10" ht="19.5">
      <c r="A245" s="62" t="s">
        <v>530</v>
      </c>
      <c r="B245" s="63"/>
      <c r="C245" s="63"/>
      <c r="D245" s="63"/>
      <c r="E245" s="63"/>
      <c r="F245" s="63"/>
      <c r="G245" s="63"/>
      <c r="I245" s="129"/>
      <c r="J245" s="129"/>
    </row>
    <row r="246" spans="1:10" ht="19.5">
      <c r="A246" s="63" t="s">
        <v>50</v>
      </c>
      <c r="B246" s="63"/>
      <c r="C246" s="63"/>
      <c r="D246" s="63"/>
      <c r="E246" s="63"/>
      <c r="F246" s="63"/>
      <c r="G246" s="63"/>
      <c r="I246" s="129"/>
      <c r="J246" s="129"/>
    </row>
    <row r="247" spans="1:10" ht="19.5">
      <c r="A247" s="62" t="s">
        <v>531</v>
      </c>
      <c r="B247" s="63"/>
      <c r="C247" s="63"/>
      <c r="D247" s="63"/>
      <c r="E247" s="63"/>
      <c r="F247" s="63"/>
      <c r="G247" s="63"/>
      <c r="I247" s="129"/>
      <c r="J247" s="129"/>
    </row>
  </sheetData>
  <sheetProtection/>
  <mergeCells count="136">
    <mergeCell ref="F174:F180"/>
    <mergeCell ref="A183:I183"/>
    <mergeCell ref="E123:E124"/>
    <mergeCell ref="E127:E129"/>
    <mergeCell ref="F127:F129"/>
    <mergeCell ref="E125:E126"/>
    <mergeCell ref="F125:F126"/>
    <mergeCell ref="F156:F157"/>
    <mergeCell ref="E177:E178"/>
    <mergeCell ref="F139:F140"/>
    <mergeCell ref="F184:F199"/>
    <mergeCell ref="E189:E194"/>
    <mergeCell ref="E187:E188"/>
    <mergeCell ref="E195:E196"/>
    <mergeCell ref="F111:F115"/>
    <mergeCell ref="F133:F134"/>
    <mergeCell ref="F159:F160"/>
    <mergeCell ref="A117:I117"/>
    <mergeCell ref="F137:F138"/>
    <mergeCell ref="F161:F162"/>
    <mergeCell ref="E101:E103"/>
    <mergeCell ref="E198:E199"/>
    <mergeCell ref="E200:E201"/>
    <mergeCell ref="E204:E205"/>
    <mergeCell ref="E206:E207"/>
    <mergeCell ref="E209:E210"/>
    <mergeCell ref="E184:E186"/>
    <mergeCell ref="E54:E56"/>
    <mergeCell ref="B48:B50"/>
    <mergeCell ref="D48:D50"/>
    <mergeCell ref="E48:E50"/>
    <mergeCell ref="B51:B53"/>
    <mergeCell ref="E51:E53"/>
    <mergeCell ref="D51:D53"/>
    <mergeCell ref="B26:B28"/>
    <mergeCell ref="D26:D28"/>
    <mergeCell ref="E26:E28"/>
    <mergeCell ref="B29:B31"/>
    <mergeCell ref="D29:D31"/>
    <mergeCell ref="E29:E31"/>
    <mergeCell ref="D41:D43"/>
    <mergeCell ref="E41:E43"/>
    <mergeCell ref="E23:E25"/>
    <mergeCell ref="B23:B25"/>
    <mergeCell ref="B41:B43"/>
    <mergeCell ref="E35:E37"/>
    <mergeCell ref="B38:B40"/>
    <mergeCell ref="B35:B37"/>
    <mergeCell ref="D35:D37"/>
    <mergeCell ref="D38:D40"/>
    <mergeCell ref="E20:E22"/>
    <mergeCell ref="B17:B19"/>
    <mergeCell ref="D17:D19"/>
    <mergeCell ref="E17:E19"/>
    <mergeCell ref="B20:B22"/>
    <mergeCell ref="D20:D22"/>
    <mergeCell ref="B11:B13"/>
    <mergeCell ref="D11:D13"/>
    <mergeCell ref="E11:E13"/>
    <mergeCell ref="E14:E16"/>
    <mergeCell ref="B14:B16"/>
    <mergeCell ref="B32:B34"/>
    <mergeCell ref="D32:D34"/>
    <mergeCell ref="E32:E34"/>
    <mergeCell ref="D14:D16"/>
    <mergeCell ref="D23:D25"/>
    <mergeCell ref="B44:B46"/>
    <mergeCell ref="B54:B56"/>
    <mergeCell ref="D54:D56"/>
    <mergeCell ref="E161:E162"/>
    <mergeCell ref="E156:E157"/>
    <mergeCell ref="E159:E160"/>
    <mergeCell ref="E57:E58"/>
    <mergeCell ref="E108:E109"/>
    <mergeCell ref="A110:I110"/>
    <mergeCell ref="E133:E134"/>
    <mergeCell ref="E240:E241"/>
    <mergeCell ref="E225:E226"/>
    <mergeCell ref="E213:E214"/>
    <mergeCell ref="F240:F241"/>
    <mergeCell ref="F238:F239"/>
    <mergeCell ref="F234:F235"/>
    <mergeCell ref="F231:F233"/>
    <mergeCell ref="E231:E233"/>
    <mergeCell ref="E216:E217"/>
    <mergeCell ref="E227:E228"/>
    <mergeCell ref="F227:F228"/>
    <mergeCell ref="E175:E176"/>
    <mergeCell ref="E211:E212"/>
    <mergeCell ref="A155:I155"/>
    <mergeCell ref="E85:E87"/>
    <mergeCell ref="B57:B58"/>
    <mergeCell ref="F106:F107"/>
    <mergeCell ref="E135:E136"/>
    <mergeCell ref="F120:F122"/>
    <mergeCell ref="B59:B60"/>
    <mergeCell ref="A105:I105"/>
    <mergeCell ref="E118:E119"/>
    <mergeCell ref="F118:F119"/>
    <mergeCell ref="E106:E107"/>
    <mergeCell ref="F204:F213"/>
    <mergeCell ref="F215:F217"/>
    <mergeCell ref="E120:E122"/>
    <mergeCell ref="F135:F136"/>
    <mergeCell ref="E130:E132"/>
    <mergeCell ref="F130:F132"/>
    <mergeCell ref="E238:E239"/>
    <mergeCell ref="A237:I237"/>
    <mergeCell ref="A230:I230"/>
    <mergeCell ref="E221:E222"/>
    <mergeCell ref="E234:E236"/>
    <mergeCell ref="F108:F109"/>
    <mergeCell ref="E112:E113"/>
    <mergeCell ref="E137:E138"/>
    <mergeCell ref="A173:I173"/>
    <mergeCell ref="E139:E140"/>
    <mergeCell ref="D101:D104"/>
    <mergeCell ref="G8:I8"/>
    <mergeCell ref="E96:E97"/>
    <mergeCell ref="A10:I10"/>
    <mergeCell ref="A47:I47"/>
    <mergeCell ref="A61:I61"/>
    <mergeCell ref="A91:I91"/>
    <mergeCell ref="E73:E74"/>
    <mergeCell ref="E76:E78"/>
    <mergeCell ref="E38:E40"/>
    <mergeCell ref="D57:D58"/>
    <mergeCell ref="E79:E81"/>
    <mergeCell ref="E82:E84"/>
    <mergeCell ref="E99:E100"/>
    <mergeCell ref="E62:E63"/>
    <mergeCell ref="E59:E60"/>
    <mergeCell ref="E88:E90"/>
    <mergeCell ref="E69:E72"/>
    <mergeCell ref="D59:D60"/>
    <mergeCell ref="E93:E95"/>
  </mergeCells>
  <printOptions/>
  <pageMargins left="0" right="0" top="0" bottom="0" header="0.5118110236220472" footer="0.5118110236220472"/>
  <pageSetup fitToHeight="0" horizontalDpi="600" verticalDpi="600" orientation="portrait" paperSize="9" scale="65" r:id="rId4"/>
  <ignoredErrors>
    <ignoredError sqref="C239" twoDigitTextYear="1"/>
  </ignoredErrors>
  <drawing r:id="rId3"/>
  <legacyDrawing r:id="rId2"/>
  <oleObjects>
    <oleObject progId="" shapeId="14233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4"/>
  <sheetViews>
    <sheetView zoomScale="85" zoomScaleNormal="85" zoomScalePageLayoutView="0" workbookViewId="0" topLeftCell="A64">
      <selection activeCell="F63" sqref="F63"/>
    </sheetView>
  </sheetViews>
  <sheetFormatPr defaultColWidth="9.00390625" defaultRowHeight="12.75"/>
  <cols>
    <col min="1" max="1" width="3.875" style="12" customWidth="1"/>
    <col min="2" max="2" width="36.75390625" style="13" customWidth="1"/>
    <col min="3" max="3" width="57.25390625" style="12" customWidth="1"/>
    <col min="4" max="4" width="15.00390625" style="12" customWidth="1"/>
    <col min="5" max="5" width="14.375" style="12" customWidth="1"/>
    <col min="6" max="6" width="14.125" style="12" customWidth="1"/>
    <col min="7" max="8" width="9.00390625" style="12" customWidth="1"/>
    <col min="9" max="9" width="9.00390625" style="42" customWidth="1"/>
    <col min="10" max="16384" width="9.00390625" style="12" customWidth="1"/>
  </cols>
  <sheetData>
    <row r="1" spans="1:6" ht="20.25" customHeight="1">
      <c r="A1" s="228" t="s">
        <v>596</v>
      </c>
      <c r="B1" s="228"/>
      <c r="C1" s="228"/>
      <c r="D1" s="228"/>
      <c r="E1" s="228"/>
      <c r="F1" s="228"/>
    </row>
    <row r="2" spans="1:6" ht="57" customHeight="1">
      <c r="A2" s="229" t="s">
        <v>597</v>
      </c>
      <c r="B2" s="229"/>
      <c r="C2" s="229"/>
      <c r="D2" s="229"/>
      <c r="E2" s="229"/>
      <c r="F2" s="229"/>
    </row>
    <row r="3" spans="1:6" ht="18">
      <c r="A3" s="230" t="s">
        <v>527</v>
      </c>
      <c r="B3" s="230"/>
      <c r="C3" s="230"/>
      <c r="D3" s="230"/>
      <c r="E3" s="230"/>
      <c r="F3" s="230"/>
    </row>
    <row r="4" spans="2:6" ht="24.75" customHeight="1">
      <c r="B4" s="54" t="s">
        <v>52</v>
      </c>
      <c r="C4" s="55"/>
      <c r="D4" s="55"/>
      <c r="E4" s="56"/>
      <c r="F4" s="56"/>
    </row>
    <row r="5" spans="2:6" ht="26.25" customHeight="1">
      <c r="B5" s="55" t="s">
        <v>532</v>
      </c>
      <c r="C5" s="55"/>
      <c r="D5" s="55"/>
      <c r="E5" s="56"/>
      <c r="F5" s="56"/>
    </row>
    <row r="6" spans="1:6" ht="27.75" customHeight="1">
      <c r="A6" s="52"/>
      <c r="B6" s="58" t="s">
        <v>533</v>
      </c>
      <c r="C6" s="58"/>
      <c r="D6" s="58"/>
      <c r="E6" s="59"/>
      <c r="F6" s="59"/>
    </row>
    <row r="7" ht="12.75" customHeight="1"/>
    <row r="8" spans="1:9" s="14" customFormat="1" ht="15" customHeight="1" thickBot="1">
      <c r="A8" s="9"/>
      <c r="B8" s="8"/>
      <c r="C8" s="8"/>
      <c r="D8" s="237" t="s">
        <v>963</v>
      </c>
      <c r="E8" s="237"/>
      <c r="F8" s="237"/>
      <c r="I8" s="43"/>
    </row>
    <row r="9" spans="1:6" ht="48.75" customHeight="1">
      <c r="A9" s="100" t="s">
        <v>59</v>
      </c>
      <c r="B9" s="101" t="s">
        <v>60</v>
      </c>
      <c r="C9" s="101" t="s">
        <v>62</v>
      </c>
      <c r="D9" s="65" t="s">
        <v>604</v>
      </c>
      <c r="E9" s="65" t="s">
        <v>605</v>
      </c>
      <c r="F9" s="66" t="s">
        <v>606</v>
      </c>
    </row>
    <row r="10" spans="1:6" ht="15" customHeight="1">
      <c r="A10" s="238" t="s">
        <v>125</v>
      </c>
      <c r="B10" s="239"/>
      <c r="C10" s="239"/>
      <c r="D10" s="239"/>
      <c r="E10" s="239"/>
      <c r="F10" s="240"/>
    </row>
    <row r="11" spans="1:6" ht="12.75" customHeight="1">
      <c r="A11" s="231" t="s">
        <v>126</v>
      </c>
      <c r="B11" s="232"/>
      <c r="C11" s="232"/>
      <c r="D11" s="232"/>
      <c r="E11" s="232"/>
      <c r="F11" s="233"/>
    </row>
    <row r="12" spans="1:6" ht="26.25" customHeight="1">
      <c r="A12" s="67">
        <v>1</v>
      </c>
      <c r="B12" s="68" t="s">
        <v>127</v>
      </c>
      <c r="C12" s="70" t="s">
        <v>128</v>
      </c>
      <c r="D12" s="90">
        <f>F12-(F12/100*25)</f>
        <v>71.25</v>
      </c>
      <c r="E12" s="90">
        <f>F12-(F12/100*20)</f>
        <v>76</v>
      </c>
      <c r="F12" s="91">
        <v>95</v>
      </c>
    </row>
    <row r="13" spans="1:6" ht="19.5" customHeight="1">
      <c r="A13" s="67">
        <f>A12+1</f>
        <v>2</v>
      </c>
      <c r="B13" s="68" t="s">
        <v>129</v>
      </c>
      <c r="C13" s="70" t="s">
        <v>130</v>
      </c>
      <c r="D13" s="90">
        <f aca="true" t="shared" si="0" ref="D13:D72">F13-(F13/100*25)</f>
        <v>39</v>
      </c>
      <c r="E13" s="90">
        <f aca="true" t="shared" si="1" ref="E13:E72">F13-(F13/100*20)</f>
        <v>41.6</v>
      </c>
      <c r="F13" s="91">
        <v>52</v>
      </c>
    </row>
    <row r="14" spans="1:6" ht="23.25" customHeight="1">
      <c r="A14" s="67">
        <f aca="true" t="shared" si="2" ref="A14:A30">A13+1</f>
        <v>3</v>
      </c>
      <c r="B14" s="68" t="s">
        <v>131</v>
      </c>
      <c r="C14" s="70" t="s">
        <v>132</v>
      </c>
      <c r="D14" s="90">
        <f t="shared" si="0"/>
        <v>112.5</v>
      </c>
      <c r="E14" s="90">
        <f t="shared" si="1"/>
        <v>120</v>
      </c>
      <c r="F14" s="91">
        <v>150</v>
      </c>
    </row>
    <row r="15" spans="1:6" ht="26.25" customHeight="1">
      <c r="A15" s="67">
        <f t="shared" si="2"/>
        <v>4</v>
      </c>
      <c r="B15" s="68" t="s">
        <v>133</v>
      </c>
      <c r="C15" s="70" t="s">
        <v>134</v>
      </c>
      <c r="D15" s="90">
        <f t="shared" si="0"/>
        <v>155.25</v>
      </c>
      <c r="E15" s="90">
        <f t="shared" si="1"/>
        <v>165.6</v>
      </c>
      <c r="F15" s="91">
        <v>207</v>
      </c>
    </row>
    <row r="16" spans="1:6" ht="26.25" customHeight="1">
      <c r="A16" s="67">
        <f t="shared" si="2"/>
        <v>5</v>
      </c>
      <c r="B16" s="68" t="s">
        <v>135</v>
      </c>
      <c r="C16" s="70" t="s">
        <v>136</v>
      </c>
      <c r="D16" s="90">
        <f t="shared" si="0"/>
        <v>192</v>
      </c>
      <c r="E16" s="90">
        <f t="shared" si="1"/>
        <v>204.8</v>
      </c>
      <c r="F16" s="91">
        <v>256</v>
      </c>
    </row>
    <row r="17" spans="1:6" ht="26.25" customHeight="1">
      <c r="A17" s="67">
        <f t="shared" si="2"/>
        <v>6</v>
      </c>
      <c r="B17" s="68" t="s">
        <v>946</v>
      </c>
      <c r="C17" s="70" t="s">
        <v>947</v>
      </c>
      <c r="D17" s="90">
        <f t="shared" si="0"/>
        <v>511.5</v>
      </c>
      <c r="E17" s="90">
        <f t="shared" si="1"/>
        <v>545.6</v>
      </c>
      <c r="F17" s="91">
        <v>682</v>
      </c>
    </row>
    <row r="18" spans="1:6" ht="26.25" customHeight="1">
      <c r="A18" s="67">
        <f t="shared" si="2"/>
        <v>7</v>
      </c>
      <c r="B18" s="68" t="s">
        <v>137</v>
      </c>
      <c r="C18" s="70" t="s">
        <v>138</v>
      </c>
      <c r="D18" s="90">
        <f t="shared" si="0"/>
        <v>66</v>
      </c>
      <c r="E18" s="90">
        <f t="shared" si="1"/>
        <v>70.4</v>
      </c>
      <c r="F18" s="91">
        <v>88</v>
      </c>
    </row>
    <row r="19" spans="1:6" ht="15.75" customHeight="1">
      <c r="A19" s="67">
        <f t="shared" si="2"/>
        <v>8</v>
      </c>
      <c r="B19" s="68" t="s">
        <v>139</v>
      </c>
      <c r="C19" s="198" t="s">
        <v>140</v>
      </c>
      <c r="D19" s="90">
        <f t="shared" si="0"/>
        <v>119.25</v>
      </c>
      <c r="E19" s="90">
        <f t="shared" si="1"/>
        <v>127.2</v>
      </c>
      <c r="F19" s="91">
        <v>159</v>
      </c>
    </row>
    <row r="20" spans="1:6" ht="15.75" customHeight="1">
      <c r="A20" s="67">
        <f t="shared" si="2"/>
        <v>9</v>
      </c>
      <c r="B20" s="68" t="s">
        <v>141</v>
      </c>
      <c r="C20" s="198"/>
      <c r="D20" s="90">
        <f t="shared" si="0"/>
        <v>168</v>
      </c>
      <c r="E20" s="90">
        <f t="shared" si="1"/>
        <v>179.2</v>
      </c>
      <c r="F20" s="91">
        <v>224</v>
      </c>
    </row>
    <row r="21" spans="1:6" ht="17.25" customHeight="1">
      <c r="A21" s="67">
        <f t="shared" si="2"/>
        <v>10</v>
      </c>
      <c r="B21" s="68" t="s">
        <v>142</v>
      </c>
      <c r="C21" s="198" t="s">
        <v>143</v>
      </c>
      <c r="D21" s="90">
        <f t="shared" si="0"/>
        <v>91.5</v>
      </c>
      <c r="E21" s="90">
        <f t="shared" si="1"/>
        <v>97.6</v>
      </c>
      <c r="F21" s="91">
        <v>122</v>
      </c>
    </row>
    <row r="22" spans="1:6" ht="17.25" customHeight="1">
      <c r="A22" s="67">
        <f t="shared" si="2"/>
        <v>11</v>
      </c>
      <c r="B22" s="68" t="s">
        <v>144</v>
      </c>
      <c r="C22" s="198"/>
      <c r="D22" s="90">
        <f t="shared" si="0"/>
        <v>95.25</v>
      </c>
      <c r="E22" s="90">
        <f t="shared" si="1"/>
        <v>101.6</v>
      </c>
      <c r="F22" s="91">
        <v>127</v>
      </c>
    </row>
    <row r="23" spans="1:6" ht="26.25" customHeight="1">
      <c r="A23" s="67">
        <f t="shared" si="2"/>
        <v>12</v>
      </c>
      <c r="B23" s="68" t="s">
        <v>145</v>
      </c>
      <c r="C23" s="70" t="s">
        <v>146</v>
      </c>
      <c r="D23" s="90">
        <f t="shared" si="0"/>
        <v>116.25</v>
      </c>
      <c r="E23" s="90">
        <f t="shared" si="1"/>
        <v>124</v>
      </c>
      <c r="F23" s="91">
        <v>155</v>
      </c>
    </row>
    <row r="24" spans="1:6" ht="19.5" customHeight="1">
      <c r="A24" s="67">
        <f t="shared" si="2"/>
        <v>13</v>
      </c>
      <c r="B24" s="68" t="s">
        <v>147</v>
      </c>
      <c r="C24" s="70" t="s">
        <v>148</v>
      </c>
      <c r="D24" s="90">
        <f t="shared" si="0"/>
        <v>241.5</v>
      </c>
      <c r="E24" s="90">
        <f t="shared" si="1"/>
        <v>257.6</v>
      </c>
      <c r="F24" s="91">
        <v>322</v>
      </c>
    </row>
    <row r="25" spans="1:6" ht="18" customHeight="1">
      <c r="A25" s="67">
        <f t="shared" si="2"/>
        <v>14</v>
      </c>
      <c r="B25" s="68" t="s">
        <v>149</v>
      </c>
      <c r="C25" s="70" t="s">
        <v>150</v>
      </c>
      <c r="D25" s="90">
        <f t="shared" si="0"/>
        <v>277.5</v>
      </c>
      <c r="E25" s="90">
        <f t="shared" si="1"/>
        <v>296</v>
      </c>
      <c r="F25" s="91">
        <v>370</v>
      </c>
    </row>
    <row r="26" spans="1:7" ht="31.5" customHeight="1">
      <c r="A26" s="67">
        <f t="shared" si="2"/>
        <v>15</v>
      </c>
      <c r="B26" s="68" t="s">
        <v>151</v>
      </c>
      <c r="C26" s="70" t="s">
        <v>703</v>
      </c>
      <c r="D26" s="90">
        <f t="shared" si="0"/>
        <v>72</v>
      </c>
      <c r="E26" s="90">
        <f t="shared" si="1"/>
        <v>76.8</v>
      </c>
      <c r="F26" s="91">
        <v>96</v>
      </c>
      <c r="G26" s="123"/>
    </row>
    <row r="27" spans="1:7" ht="26.25" customHeight="1">
      <c r="A27" s="67">
        <f t="shared" si="2"/>
        <v>16</v>
      </c>
      <c r="B27" s="3" t="s">
        <v>655</v>
      </c>
      <c r="C27" s="124" t="s">
        <v>659</v>
      </c>
      <c r="D27" s="90">
        <f t="shared" si="0"/>
        <v>527.25</v>
      </c>
      <c r="E27" s="90">
        <f t="shared" si="1"/>
        <v>562.4</v>
      </c>
      <c r="F27" s="91">
        <v>703</v>
      </c>
      <c r="G27" s="123"/>
    </row>
    <row r="28" spans="1:7" ht="14.25" customHeight="1">
      <c r="A28" s="67">
        <f t="shared" si="2"/>
        <v>17</v>
      </c>
      <c r="B28" s="3" t="s">
        <v>656</v>
      </c>
      <c r="C28" s="124" t="s">
        <v>660</v>
      </c>
      <c r="D28" s="90">
        <f t="shared" si="0"/>
        <v>409.5</v>
      </c>
      <c r="E28" s="90">
        <f t="shared" si="1"/>
        <v>436.8</v>
      </c>
      <c r="F28" s="91">
        <v>546</v>
      </c>
      <c r="G28" s="123"/>
    </row>
    <row r="29" spans="1:7" ht="26.25" customHeight="1">
      <c r="A29" s="67">
        <f t="shared" si="2"/>
        <v>18</v>
      </c>
      <c r="B29" s="3" t="s">
        <v>657</v>
      </c>
      <c r="C29" s="124" t="s">
        <v>661</v>
      </c>
      <c r="D29" s="90">
        <f t="shared" si="0"/>
        <v>163.5</v>
      </c>
      <c r="E29" s="90">
        <f t="shared" si="1"/>
        <v>174.4</v>
      </c>
      <c r="F29" s="91">
        <v>218</v>
      </c>
      <c r="G29" s="123"/>
    </row>
    <row r="30" spans="1:6" ht="29.25" customHeight="1">
      <c r="A30" s="67">
        <f t="shared" si="2"/>
        <v>19</v>
      </c>
      <c r="B30" s="3" t="s">
        <v>658</v>
      </c>
      <c r="C30" s="124" t="s">
        <v>662</v>
      </c>
      <c r="D30" s="90">
        <f t="shared" si="0"/>
        <v>240</v>
      </c>
      <c r="E30" s="90">
        <f t="shared" si="1"/>
        <v>256</v>
      </c>
      <c r="F30" s="91">
        <v>320</v>
      </c>
    </row>
    <row r="31" spans="1:6" ht="12.75" customHeight="1">
      <c r="A31" s="234" t="s">
        <v>152</v>
      </c>
      <c r="B31" s="235"/>
      <c r="C31" s="235"/>
      <c r="D31" s="235"/>
      <c r="E31" s="235"/>
      <c r="F31" s="236"/>
    </row>
    <row r="32" spans="1:6" ht="21" customHeight="1">
      <c r="A32" s="67">
        <f>A30+1</f>
        <v>20</v>
      </c>
      <c r="B32" s="72" t="s">
        <v>153</v>
      </c>
      <c r="C32" s="70" t="s">
        <v>154</v>
      </c>
      <c r="D32" s="90">
        <f t="shared" si="0"/>
        <v>108</v>
      </c>
      <c r="E32" s="90">
        <f t="shared" si="1"/>
        <v>115.2</v>
      </c>
      <c r="F32" s="91">
        <v>144</v>
      </c>
    </row>
    <row r="33" spans="1:6" ht="24.75" customHeight="1">
      <c r="A33" s="67">
        <f>A32+1</f>
        <v>21</v>
      </c>
      <c r="B33" s="68" t="s">
        <v>155</v>
      </c>
      <c r="C33" s="70" t="s">
        <v>156</v>
      </c>
      <c r="D33" s="90">
        <f t="shared" si="0"/>
        <v>203.25</v>
      </c>
      <c r="E33" s="90">
        <f t="shared" si="1"/>
        <v>216.8</v>
      </c>
      <c r="F33" s="91">
        <v>271</v>
      </c>
    </row>
    <row r="34" spans="1:6" ht="21" customHeight="1">
      <c r="A34" s="67">
        <f aca="true" t="shared" si="3" ref="A34:A64">A33+1</f>
        <v>22</v>
      </c>
      <c r="B34" s="68" t="s">
        <v>157</v>
      </c>
      <c r="C34" s="70" t="s">
        <v>158</v>
      </c>
      <c r="D34" s="90">
        <f t="shared" si="0"/>
        <v>194.25</v>
      </c>
      <c r="E34" s="90">
        <f t="shared" si="1"/>
        <v>207.2</v>
      </c>
      <c r="F34" s="91">
        <v>259</v>
      </c>
    </row>
    <row r="35" spans="1:6" ht="16.5" customHeight="1">
      <c r="A35" s="67">
        <f t="shared" si="3"/>
        <v>23</v>
      </c>
      <c r="B35" s="68" t="s">
        <v>159</v>
      </c>
      <c r="C35" s="70" t="s">
        <v>160</v>
      </c>
      <c r="D35" s="90">
        <f t="shared" si="0"/>
        <v>327.75</v>
      </c>
      <c r="E35" s="90">
        <f t="shared" si="1"/>
        <v>349.6</v>
      </c>
      <c r="F35" s="91">
        <v>437</v>
      </c>
    </row>
    <row r="36" spans="1:6" ht="16.5" customHeight="1">
      <c r="A36" s="67">
        <f t="shared" si="3"/>
        <v>24</v>
      </c>
      <c r="B36" s="68" t="s">
        <v>161</v>
      </c>
      <c r="C36" s="75" t="s">
        <v>162</v>
      </c>
      <c r="D36" s="90">
        <f t="shared" si="0"/>
        <v>150.75</v>
      </c>
      <c r="E36" s="90">
        <f t="shared" si="1"/>
        <v>160.8</v>
      </c>
      <c r="F36" s="91">
        <v>201</v>
      </c>
    </row>
    <row r="37" spans="1:6" ht="16.5" customHeight="1">
      <c r="A37" s="67">
        <f t="shared" si="3"/>
        <v>25</v>
      </c>
      <c r="B37" s="68" t="s">
        <v>163</v>
      </c>
      <c r="C37" s="75" t="s">
        <v>164</v>
      </c>
      <c r="D37" s="90">
        <f t="shared" si="0"/>
        <v>175.5</v>
      </c>
      <c r="E37" s="90">
        <f t="shared" si="1"/>
        <v>187.2</v>
      </c>
      <c r="F37" s="91">
        <v>234</v>
      </c>
    </row>
    <row r="38" spans="1:6" ht="16.5" customHeight="1">
      <c r="A38" s="67">
        <f t="shared" si="3"/>
        <v>26</v>
      </c>
      <c r="B38" s="68" t="s">
        <v>165</v>
      </c>
      <c r="C38" s="75" t="s">
        <v>166</v>
      </c>
      <c r="D38" s="90">
        <f t="shared" si="0"/>
        <v>227.25</v>
      </c>
      <c r="E38" s="90">
        <f t="shared" si="1"/>
        <v>242.4</v>
      </c>
      <c r="F38" s="91">
        <v>303</v>
      </c>
    </row>
    <row r="39" spans="1:6" ht="16.5" customHeight="1">
      <c r="A39" s="67">
        <f t="shared" si="3"/>
        <v>27</v>
      </c>
      <c r="B39" s="68" t="s">
        <v>167</v>
      </c>
      <c r="C39" s="75" t="s">
        <v>168</v>
      </c>
      <c r="D39" s="90">
        <f t="shared" si="0"/>
        <v>190.5</v>
      </c>
      <c r="E39" s="90">
        <f t="shared" si="1"/>
        <v>203.2</v>
      </c>
      <c r="F39" s="91">
        <v>254</v>
      </c>
    </row>
    <row r="40" spans="1:6" ht="35.25" customHeight="1">
      <c r="A40" s="67">
        <f t="shared" si="3"/>
        <v>28</v>
      </c>
      <c r="B40" s="68" t="s">
        <v>169</v>
      </c>
      <c r="C40" s="70" t="s">
        <v>170</v>
      </c>
      <c r="D40" s="90">
        <f t="shared" si="0"/>
        <v>708</v>
      </c>
      <c r="E40" s="90">
        <f t="shared" si="1"/>
        <v>755.2</v>
      </c>
      <c r="F40" s="91">
        <v>944</v>
      </c>
    </row>
    <row r="41" spans="1:6" ht="17.25" customHeight="1">
      <c r="A41" s="67">
        <f t="shared" si="3"/>
        <v>29</v>
      </c>
      <c r="B41" s="68" t="s">
        <v>171</v>
      </c>
      <c r="C41" s="75" t="s">
        <v>172</v>
      </c>
      <c r="D41" s="90">
        <f t="shared" si="0"/>
        <v>526.5</v>
      </c>
      <c r="E41" s="90">
        <f t="shared" si="1"/>
        <v>561.6</v>
      </c>
      <c r="F41" s="91">
        <v>702</v>
      </c>
    </row>
    <row r="42" spans="1:6" ht="25.5" customHeight="1">
      <c r="A42" s="67">
        <f t="shared" si="3"/>
        <v>30</v>
      </c>
      <c r="B42" s="68" t="s">
        <v>173</v>
      </c>
      <c r="C42" s="70" t="s">
        <v>174</v>
      </c>
      <c r="D42" s="90">
        <f t="shared" si="0"/>
        <v>426.75</v>
      </c>
      <c r="E42" s="90">
        <f t="shared" si="1"/>
        <v>455.2</v>
      </c>
      <c r="F42" s="91">
        <v>569</v>
      </c>
    </row>
    <row r="43" spans="1:6" ht="16.5" customHeight="1">
      <c r="A43" s="67">
        <f t="shared" si="3"/>
        <v>31</v>
      </c>
      <c r="B43" s="68" t="s">
        <v>175</v>
      </c>
      <c r="C43" s="70" t="s">
        <v>176</v>
      </c>
      <c r="D43" s="90">
        <f t="shared" si="0"/>
        <v>500.25</v>
      </c>
      <c r="E43" s="90">
        <f t="shared" si="1"/>
        <v>533.6</v>
      </c>
      <c r="F43" s="91">
        <v>667</v>
      </c>
    </row>
    <row r="44" spans="1:6" ht="31.5" customHeight="1">
      <c r="A44" s="67">
        <f t="shared" si="3"/>
        <v>32</v>
      </c>
      <c r="B44" s="72" t="s">
        <v>177</v>
      </c>
      <c r="C44" s="70" t="s">
        <v>178</v>
      </c>
      <c r="D44" s="90">
        <f t="shared" si="0"/>
        <v>660.75</v>
      </c>
      <c r="E44" s="90">
        <f t="shared" si="1"/>
        <v>704.8</v>
      </c>
      <c r="F44" s="91">
        <v>881</v>
      </c>
    </row>
    <row r="45" spans="1:6" ht="18.75" customHeight="1">
      <c r="A45" s="67">
        <f t="shared" si="3"/>
        <v>33</v>
      </c>
      <c r="B45" s="72" t="s">
        <v>179</v>
      </c>
      <c r="C45" s="70" t="s">
        <v>180</v>
      </c>
      <c r="D45" s="90">
        <f t="shared" si="0"/>
        <v>952.5</v>
      </c>
      <c r="E45" s="90">
        <f t="shared" si="1"/>
        <v>1016</v>
      </c>
      <c r="F45" s="91">
        <v>1270</v>
      </c>
    </row>
    <row r="46" spans="1:6" ht="15" customHeight="1">
      <c r="A46" s="67">
        <f t="shared" si="3"/>
        <v>34</v>
      </c>
      <c r="B46" s="68" t="s">
        <v>181</v>
      </c>
      <c r="C46" s="198" t="s">
        <v>182</v>
      </c>
      <c r="D46" s="90">
        <f t="shared" si="0"/>
        <v>518.25</v>
      </c>
      <c r="E46" s="90">
        <f t="shared" si="1"/>
        <v>552.8</v>
      </c>
      <c r="F46" s="91">
        <v>691</v>
      </c>
    </row>
    <row r="47" spans="1:6" ht="15" customHeight="1">
      <c r="A47" s="67">
        <f t="shared" si="3"/>
        <v>35</v>
      </c>
      <c r="B47" s="68" t="s">
        <v>183</v>
      </c>
      <c r="C47" s="198"/>
      <c r="D47" s="90">
        <f t="shared" si="0"/>
        <v>489</v>
      </c>
      <c r="E47" s="90">
        <f t="shared" si="1"/>
        <v>521.6</v>
      </c>
      <c r="F47" s="91">
        <v>652</v>
      </c>
    </row>
    <row r="48" spans="1:6" ht="15.75" customHeight="1">
      <c r="A48" s="67">
        <f t="shared" si="3"/>
        <v>36</v>
      </c>
      <c r="B48" s="68" t="s">
        <v>184</v>
      </c>
      <c r="C48" s="216"/>
      <c r="D48" s="90">
        <f t="shared" si="0"/>
        <v>726</v>
      </c>
      <c r="E48" s="90">
        <f t="shared" si="1"/>
        <v>774.4</v>
      </c>
      <c r="F48" s="91">
        <v>968</v>
      </c>
    </row>
    <row r="49" spans="1:6" ht="15.75" customHeight="1">
      <c r="A49" s="67">
        <f t="shared" si="3"/>
        <v>37</v>
      </c>
      <c r="B49" s="68" t="s">
        <v>185</v>
      </c>
      <c r="C49" s="216"/>
      <c r="D49" s="90">
        <f t="shared" si="0"/>
        <v>793.5</v>
      </c>
      <c r="E49" s="90">
        <f t="shared" si="1"/>
        <v>846.4</v>
      </c>
      <c r="F49" s="91">
        <v>1058</v>
      </c>
    </row>
    <row r="50" spans="1:6" ht="24.75" customHeight="1">
      <c r="A50" s="67">
        <f t="shared" si="3"/>
        <v>38</v>
      </c>
      <c r="B50" s="72" t="s">
        <v>186</v>
      </c>
      <c r="C50" s="216"/>
      <c r="D50" s="90">
        <f t="shared" si="0"/>
        <v>683.25</v>
      </c>
      <c r="E50" s="90">
        <f t="shared" si="1"/>
        <v>728.8</v>
      </c>
      <c r="F50" s="91">
        <v>911</v>
      </c>
    </row>
    <row r="51" spans="1:6" ht="38.25" customHeight="1">
      <c r="A51" s="67">
        <f t="shared" si="3"/>
        <v>39</v>
      </c>
      <c r="B51" s="72" t="s">
        <v>187</v>
      </c>
      <c r="C51" s="94" t="s">
        <v>699</v>
      </c>
      <c r="D51" s="90">
        <f t="shared" si="0"/>
        <v>1255.5</v>
      </c>
      <c r="E51" s="90">
        <f t="shared" si="1"/>
        <v>1339.2</v>
      </c>
      <c r="F51" s="91">
        <v>1674</v>
      </c>
    </row>
    <row r="52" spans="1:6" ht="24.75" customHeight="1">
      <c r="A52" s="67">
        <f t="shared" si="3"/>
        <v>40</v>
      </c>
      <c r="B52" s="72" t="s">
        <v>188</v>
      </c>
      <c r="C52" s="95" t="s">
        <v>189</v>
      </c>
      <c r="D52" s="90">
        <f t="shared" si="0"/>
        <v>1125</v>
      </c>
      <c r="E52" s="90">
        <f t="shared" si="1"/>
        <v>1200</v>
      </c>
      <c r="F52" s="91">
        <v>1500</v>
      </c>
    </row>
    <row r="53" spans="1:6" ht="12.75" customHeight="1">
      <c r="A53" s="67">
        <f t="shared" si="3"/>
        <v>41</v>
      </c>
      <c r="B53" s="72" t="s">
        <v>190</v>
      </c>
      <c r="C53" s="95" t="s">
        <v>191</v>
      </c>
      <c r="D53" s="90">
        <f t="shared" si="0"/>
        <v>1272.75</v>
      </c>
      <c r="E53" s="90">
        <f t="shared" si="1"/>
        <v>1357.6</v>
      </c>
      <c r="F53" s="91">
        <v>1697</v>
      </c>
    </row>
    <row r="54" spans="1:6" ht="12.75" customHeight="1">
      <c r="A54" s="67">
        <f t="shared" si="3"/>
        <v>42</v>
      </c>
      <c r="B54" s="72" t="s">
        <v>192</v>
      </c>
      <c r="C54" s="95" t="s">
        <v>193</v>
      </c>
      <c r="D54" s="90">
        <f t="shared" si="0"/>
        <v>956.25</v>
      </c>
      <c r="E54" s="90">
        <f t="shared" si="1"/>
        <v>1020</v>
      </c>
      <c r="F54" s="91">
        <v>1275</v>
      </c>
    </row>
    <row r="55" spans="1:6" ht="12.75" customHeight="1">
      <c r="A55" s="67">
        <f t="shared" si="3"/>
        <v>43</v>
      </c>
      <c r="B55" s="72" t="s">
        <v>194</v>
      </c>
      <c r="C55" s="95" t="s">
        <v>195</v>
      </c>
      <c r="D55" s="90">
        <f t="shared" si="0"/>
        <v>617.25</v>
      </c>
      <c r="E55" s="90">
        <f t="shared" si="1"/>
        <v>658.4</v>
      </c>
      <c r="F55" s="91">
        <v>823</v>
      </c>
    </row>
    <row r="56" spans="1:6" ht="26.25" customHeight="1">
      <c r="A56" s="67">
        <f t="shared" si="3"/>
        <v>44</v>
      </c>
      <c r="B56" s="68" t="s">
        <v>196</v>
      </c>
      <c r="C56" s="95" t="s">
        <v>197</v>
      </c>
      <c r="D56" s="90">
        <f t="shared" si="0"/>
        <v>375</v>
      </c>
      <c r="E56" s="90">
        <f t="shared" si="1"/>
        <v>400</v>
      </c>
      <c r="F56" s="91">
        <v>500</v>
      </c>
    </row>
    <row r="57" spans="1:6" ht="26.25" customHeight="1">
      <c r="A57" s="67">
        <f t="shared" si="3"/>
        <v>45</v>
      </c>
      <c r="B57" s="68" t="s">
        <v>198</v>
      </c>
      <c r="C57" s="70" t="s">
        <v>199</v>
      </c>
      <c r="D57" s="90">
        <f t="shared" si="0"/>
        <v>620.25</v>
      </c>
      <c r="E57" s="90">
        <f t="shared" si="1"/>
        <v>661.6</v>
      </c>
      <c r="F57" s="91">
        <v>827</v>
      </c>
    </row>
    <row r="58" spans="1:6" ht="26.25" customHeight="1">
      <c r="A58" s="67">
        <f t="shared" si="3"/>
        <v>46</v>
      </c>
      <c r="B58" s="68" t="s">
        <v>200</v>
      </c>
      <c r="C58" s="70" t="s">
        <v>201</v>
      </c>
      <c r="D58" s="90">
        <f t="shared" si="0"/>
        <v>681.75</v>
      </c>
      <c r="E58" s="90">
        <f t="shared" si="1"/>
        <v>727.2</v>
      </c>
      <c r="F58" s="91">
        <v>909</v>
      </c>
    </row>
    <row r="59" spans="1:6" ht="21" customHeight="1">
      <c r="A59" s="67">
        <f t="shared" si="3"/>
        <v>47</v>
      </c>
      <c r="B59" s="72" t="s">
        <v>202</v>
      </c>
      <c r="C59" s="70" t="s">
        <v>203</v>
      </c>
      <c r="D59" s="90">
        <f t="shared" si="0"/>
        <v>375</v>
      </c>
      <c r="E59" s="90">
        <f t="shared" si="1"/>
        <v>400</v>
      </c>
      <c r="F59" s="91">
        <v>500</v>
      </c>
    </row>
    <row r="60" spans="1:6" ht="26.25" customHeight="1">
      <c r="A60" s="67">
        <f t="shared" si="3"/>
        <v>48</v>
      </c>
      <c r="B60" s="72" t="s">
        <v>690</v>
      </c>
      <c r="C60" s="70" t="s">
        <v>204</v>
      </c>
      <c r="D60" s="90">
        <f t="shared" si="0"/>
        <v>1076.25</v>
      </c>
      <c r="E60" s="90">
        <f t="shared" si="1"/>
        <v>1148</v>
      </c>
      <c r="F60" s="91">
        <v>1435</v>
      </c>
    </row>
    <row r="61" spans="1:7" ht="36" customHeight="1">
      <c r="A61" s="67">
        <f t="shared" si="3"/>
        <v>49</v>
      </c>
      <c r="B61" s="3" t="s">
        <v>663</v>
      </c>
      <c r="C61" s="70" t="s">
        <v>665</v>
      </c>
      <c r="D61" s="90">
        <f t="shared" si="0"/>
        <v>3144.75</v>
      </c>
      <c r="E61" s="90">
        <f t="shared" si="1"/>
        <v>3354.4</v>
      </c>
      <c r="F61" s="91">
        <v>4193</v>
      </c>
      <c r="G61" s="123"/>
    </row>
    <row r="62" spans="1:7" ht="34.5" customHeight="1">
      <c r="A62" s="67">
        <f t="shared" si="3"/>
        <v>50</v>
      </c>
      <c r="B62" s="3" t="s">
        <v>664</v>
      </c>
      <c r="C62" s="125" t="s">
        <v>665</v>
      </c>
      <c r="D62" s="90">
        <f t="shared" si="0"/>
        <v>1070.25</v>
      </c>
      <c r="E62" s="90">
        <f t="shared" si="1"/>
        <v>1141.6</v>
      </c>
      <c r="F62" s="91">
        <v>1427</v>
      </c>
      <c r="G62" s="123"/>
    </row>
    <row r="63" spans="1:7" ht="24" customHeight="1">
      <c r="A63" s="67">
        <f t="shared" si="3"/>
        <v>51</v>
      </c>
      <c r="B63" s="3" t="s">
        <v>948</v>
      </c>
      <c r="C63" s="124" t="s">
        <v>949</v>
      </c>
      <c r="D63" s="90">
        <f t="shared" si="0"/>
        <v>336.75</v>
      </c>
      <c r="E63" s="90">
        <f t="shared" si="1"/>
        <v>359.2</v>
      </c>
      <c r="F63" s="91">
        <v>449</v>
      </c>
      <c r="G63" s="123"/>
    </row>
    <row r="64" spans="1:7" ht="24" customHeight="1">
      <c r="A64" s="67">
        <f t="shared" si="3"/>
        <v>52</v>
      </c>
      <c r="B64" s="3" t="s">
        <v>950</v>
      </c>
      <c r="C64" s="124" t="s">
        <v>951</v>
      </c>
      <c r="D64" s="90">
        <f t="shared" si="0"/>
        <v>303.75</v>
      </c>
      <c r="E64" s="90">
        <f t="shared" si="1"/>
        <v>324</v>
      </c>
      <c r="F64" s="91">
        <v>405</v>
      </c>
      <c r="G64" s="123"/>
    </row>
    <row r="65" spans="1:6" ht="12.75" customHeight="1">
      <c r="A65" s="234" t="s">
        <v>205</v>
      </c>
      <c r="B65" s="235"/>
      <c r="C65" s="235"/>
      <c r="D65" s="235"/>
      <c r="E65" s="235"/>
      <c r="F65" s="236"/>
    </row>
    <row r="66" spans="1:6" ht="26.25" customHeight="1">
      <c r="A66" s="67">
        <f>A64+1</f>
        <v>53</v>
      </c>
      <c r="B66" s="68" t="s">
        <v>206</v>
      </c>
      <c r="C66" s="70" t="s">
        <v>134</v>
      </c>
      <c r="D66" s="90">
        <f t="shared" si="0"/>
        <v>216</v>
      </c>
      <c r="E66" s="90">
        <f t="shared" si="1"/>
        <v>230.4</v>
      </c>
      <c r="F66" s="91">
        <v>288</v>
      </c>
    </row>
    <row r="67" spans="1:6" ht="21" customHeight="1">
      <c r="A67" s="67">
        <f>A66+1</f>
        <v>54</v>
      </c>
      <c r="B67" s="68" t="s">
        <v>207</v>
      </c>
      <c r="C67" s="70" t="s">
        <v>208</v>
      </c>
      <c r="D67" s="90">
        <f t="shared" si="0"/>
        <v>348.75</v>
      </c>
      <c r="E67" s="90">
        <f t="shared" si="1"/>
        <v>372</v>
      </c>
      <c r="F67" s="91">
        <v>465</v>
      </c>
    </row>
    <row r="68" spans="1:6" ht="25.5" customHeight="1">
      <c r="A68" s="67">
        <f aca="true" t="shared" si="4" ref="A68:A89">A67+1</f>
        <v>55</v>
      </c>
      <c r="B68" s="68" t="s">
        <v>209</v>
      </c>
      <c r="C68" s="70" t="s">
        <v>210</v>
      </c>
      <c r="D68" s="90">
        <f t="shared" si="0"/>
        <v>555.75</v>
      </c>
      <c r="E68" s="90">
        <f t="shared" si="1"/>
        <v>592.8</v>
      </c>
      <c r="F68" s="91">
        <v>741</v>
      </c>
    </row>
    <row r="69" spans="1:6" ht="21" customHeight="1">
      <c r="A69" s="67">
        <f t="shared" si="4"/>
        <v>56</v>
      </c>
      <c r="B69" s="68" t="s">
        <v>211</v>
      </c>
      <c r="C69" s="70" t="s">
        <v>212</v>
      </c>
      <c r="D69" s="90">
        <f t="shared" si="0"/>
        <v>650.25</v>
      </c>
      <c r="E69" s="90">
        <f t="shared" si="1"/>
        <v>693.6</v>
      </c>
      <c r="F69" s="91">
        <v>867</v>
      </c>
    </row>
    <row r="70" spans="1:6" ht="29.25" customHeight="1">
      <c r="A70" s="67">
        <f t="shared" si="4"/>
        <v>57</v>
      </c>
      <c r="B70" s="68" t="s">
        <v>213</v>
      </c>
      <c r="C70" s="70" t="s">
        <v>214</v>
      </c>
      <c r="D70" s="90">
        <f t="shared" si="0"/>
        <v>293.25</v>
      </c>
      <c r="E70" s="90">
        <f t="shared" si="1"/>
        <v>312.8</v>
      </c>
      <c r="F70" s="91">
        <v>391</v>
      </c>
    </row>
    <row r="71" spans="1:6" ht="29.25" customHeight="1">
      <c r="A71" s="67">
        <f t="shared" si="4"/>
        <v>58</v>
      </c>
      <c r="B71" s="68" t="s">
        <v>215</v>
      </c>
      <c r="C71" s="70" t="s">
        <v>216</v>
      </c>
      <c r="D71" s="90">
        <f t="shared" si="0"/>
        <v>307.5</v>
      </c>
      <c r="E71" s="90">
        <f t="shared" si="1"/>
        <v>328</v>
      </c>
      <c r="F71" s="91">
        <v>410</v>
      </c>
    </row>
    <row r="72" spans="1:6" ht="29.25" customHeight="1">
      <c r="A72" s="67">
        <f t="shared" si="4"/>
        <v>59</v>
      </c>
      <c r="B72" s="68" t="s">
        <v>217</v>
      </c>
      <c r="C72" s="70" t="s">
        <v>216</v>
      </c>
      <c r="D72" s="90">
        <f t="shared" si="0"/>
        <v>261.75</v>
      </c>
      <c r="E72" s="90">
        <f t="shared" si="1"/>
        <v>279.2</v>
      </c>
      <c r="F72" s="91">
        <v>349</v>
      </c>
    </row>
    <row r="73" spans="1:6" ht="21" customHeight="1">
      <c r="A73" s="67">
        <f t="shared" si="4"/>
        <v>60</v>
      </c>
      <c r="B73" s="68" t="s">
        <v>218</v>
      </c>
      <c r="C73" s="70" t="s">
        <v>219</v>
      </c>
      <c r="D73" s="90">
        <f aca="true" t="shared" si="5" ref="D73:D89">F73-(F73/100*25)</f>
        <v>303</v>
      </c>
      <c r="E73" s="90">
        <f aca="true" t="shared" si="6" ref="E73:E89">F73-(F73/100*20)</f>
        <v>323.2</v>
      </c>
      <c r="F73" s="91">
        <v>404</v>
      </c>
    </row>
    <row r="74" spans="1:6" ht="21" customHeight="1">
      <c r="A74" s="67">
        <f t="shared" si="4"/>
        <v>61</v>
      </c>
      <c r="B74" s="68" t="s">
        <v>220</v>
      </c>
      <c r="C74" s="70" t="s">
        <v>221</v>
      </c>
      <c r="D74" s="90">
        <f t="shared" si="5"/>
        <v>378</v>
      </c>
      <c r="E74" s="90">
        <f t="shared" si="6"/>
        <v>403.2</v>
      </c>
      <c r="F74" s="91">
        <v>504</v>
      </c>
    </row>
    <row r="75" spans="1:6" ht="21" customHeight="1">
      <c r="A75" s="67">
        <f t="shared" si="4"/>
        <v>62</v>
      </c>
      <c r="B75" s="68" t="s">
        <v>222</v>
      </c>
      <c r="C75" s="70" t="s">
        <v>223</v>
      </c>
      <c r="D75" s="90">
        <f t="shared" si="5"/>
        <v>426</v>
      </c>
      <c r="E75" s="90">
        <f t="shared" si="6"/>
        <v>454.4</v>
      </c>
      <c r="F75" s="91">
        <v>568</v>
      </c>
    </row>
    <row r="76" spans="1:6" ht="21" customHeight="1">
      <c r="A76" s="67">
        <f t="shared" si="4"/>
        <v>63</v>
      </c>
      <c r="B76" s="68" t="s">
        <v>224</v>
      </c>
      <c r="C76" s="70" t="s">
        <v>225</v>
      </c>
      <c r="D76" s="90">
        <f t="shared" si="5"/>
        <v>237</v>
      </c>
      <c r="E76" s="90">
        <f t="shared" si="6"/>
        <v>252.8</v>
      </c>
      <c r="F76" s="91">
        <v>316</v>
      </c>
    </row>
    <row r="77" spans="1:6" ht="71.25" customHeight="1">
      <c r="A77" s="67">
        <f t="shared" si="4"/>
        <v>64</v>
      </c>
      <c r="B77" s="68" t="s">
        <v>226</v>
      </c>
      <c r="C77" s="70" t="s">
        <v>227</v>
      </c>
      <c r="D77" s="90">
        <f t="shared" si="5"/>
        <v>327.75</v>
      </c>
      <c r="E77" s="90">
        <f t="shared" si="6"/>
        <v>349.6</v>
      </c>
      <c r="F77" s="91">
        <v>437</v>
      </c>
    </row>
    <row r="78" spans="1:6" ht="29.25" customHeight="1">
      <c r="A78" s="67">
        <f t="shared" si="4"/>
        <v>65</v>
      </c>
      <c r="B78" s="72" t="s">
        <v>228</v>
      </c>
      <c r="C78" s="70" t="s">
        <v>229</v>
      </c>
      <c r="D78" s="90">
        <f t="shared" si="5"/>
        <v>36.75</v>
      </c>
      <c r="E78" s="90">
        <f t="shared" si="6"/>
        <v>39.2</v>
      </c>
      <c r="F78" s="91">
        <v>49</v>
      </c>
    </row>
    <row r="79" spans="1:6" ht="29.25" customHeight="1">
      <c r="A79" s="67">
        <f t="shared" si="4"/>
        <v>66</v>
      </c>
      <c r="B79" s="68" t="s">
        <v>230</v>
      </c>
      <c r="C79" s="70" t="s">
        <v>231</v>
      </c>
      <c r="D79" s="90">
        <f t="shared" si="5"/>
        <v>38.25</v>
      </c>
      <c r="E79" s="90">
        <f t="shared" si="6"/>
        <v>40.8</v>
      </c>
      <c r="F79" s="91">
        <v>51</v>
      </c>
    </row>
    <row r="80" spans="1:6" ht="29.25" customHeight="1">
      <c r="A80" s="67">
        <f t="shared" si="4"/>
        <v>67</v>
      </c>
      <c r="B80" s="68" t="s">
        <v>232</v>
      </c>
      <c r="C80" s="70" t="s">
        <v>233</v>
      </c>
      <c r="D80" s="90">
        <f t="shared" si="5"/>
        <v>54</v>
      </c>
      <c r="E80" s="90">
        <f t="shared" si="6"/>
        <v>57.6</v>
      </c>
      <c r="F80" s="91">
        <v>72</v>
      </c>
    </row>
    <row r="81" spans="1:6" ht="29.25" customHeight="1">
      <c r="A81" s="67">
        <f t="shared" si="4"/>
        <v>68</v>
      </c>
      <c r="B81" s="68" t="s">
        <v>234</v>
      </c>
      <c r="C81" s="70" t="s">
        <v>235</v>
      </c>
      <c r="D81" s="90">
        <f t="shared" si="5"/>
        <v>54.75</v>
      </c>
      <c r="E81" s="90">
        <f t="shared" si="6"/>
        <v>58.4</v>
      </c>
      <c r="F81" s="91">
        <v>73</v>
      </c>
    </row>
    <row r="82" spans="1:6" ht="29.25" customHeight="1">
      <c r="A82" s="67">
        <f t="shared" si="4"/>
        <v>69</v>
      </c>
      <c r="B82" s="68" t="s">
        <v>236</v>
      </c>
      <c r="C82" s="70" t="s">
        <v>237</v>
      </c>
      <c r="D82" s="90">
        <f t="shared" si="5"/>
        <v>53.25</v>
      </c>
      <c r="E82" s="90">
        <f t="shared" si="6"/>
        <v>56.8</v>
      </c>
      <c r="F82" s="91">
        <v>71</v>
      </c>
    </row>
    <row r="83" spans="1:6" ht="29.25" customHeight="1">
      <c r="A83" s="67">
        <f t="shared" si="4"/>
        <v>70</v>
      </c>
      <c r="B83" s="68" t="s">
        <v>238</v>
      </c>
      <c r="C83" s="70" t="s">
        <v>239</v>
      </c>
      <c r="D83" s="90">
        <f t="shared" si="5"/>
        <v>60</v>
      </c>
      <c r="E83" s="90">
        <f t="shared" si="6"/>
        <v>64</v>
      </c>
      <c r="F83" s="91">
        <v>80</v>
      </c>
    </row>
    <row r="84" spans="1:6" ht="29.25" customHeight="1">
      <c r="A84" s="67">
        <f t="shared" si="4"/>
        <v>71</v>
      </c>
      <c r="B84" s="68" t="s">
        <v>691</v>
      </c>
      <c r="C84" s="137" t="s">
        <v>210</v>
      </c>
      <c r="D84" s="90">
        <f t="shared" si="5"/>
        <v>338.25</v>
      </c>
      <c r="E84" s="90">
        <f t="shared" si="6"/>
        <v>360.8</v>
      </c>
      <c r="F84" s="91">
        <v>451</v>
      </c>
    </row>
    <row r="85" spans="1:6" ht="29.25" customHeight="1">
      <c r="A85" s="67">
        <f t="shared" si="4"/>
        <v>72</v>
      </c>
      <c r="B85" s="3" t="s">
        <v>666</v>
      </c>
      <c r="C85" s="124" t="s">
        <v>667</v>
      </c>
      <c r="D85" s="90">
        <f>F85-(F85/100*25)</f>
        <v>303</v>
      </c>
      <c r="E85" s="90">
        <f t="shared" si="6"/>
        <v>323.2</v>
      </c>
      <c r="F85" s="91">
        <v>404</v>
      </c>
    </row>
    <row r="86" spans="1:6" ht="29.25" customHeight="1">
      <c r="A86" s="67">
        <f t="shared" si="4"/>
        <v>73</v>
      </c>
      <c r="B86" s="3" t="s">
        <v>952</v>
      </c>
      <c r="C86" s="124" t="s">
        <v>953</v>
      </c>
      <c r="D86" s="90">
        <f>F86-(F86/100*25)</f>
        <v>540.75</v>
      </c>
      <c r="E86" s="90">
        <f t="shared" si="6"/>
        <v>576.8</v>
      </c>
      <c r="F86" s="91">
        <v>721</v>
      </c>
    </row>
    <row r="87" spans="1:6" ht="29.25" customHeight="1">
      <c r="A87" s="67">
        <f t="shared" si="4"/>
        <v>74</v>
      </c>
      <c r="B87" s="3" t="s">
        <v>954</v>
      </c>
      <c r="C87" s="124" t="s">
        <v>955</v>
      </c>
      <c r="D87" s="90">
        <f>F87-(F87/100*25)</f>
        <v>365.25</v>
      </c>
      <c r="E87" s="90">
        <f t="shared" si="6"/>
        <v>389.6</v>
      </c>
      <c r="F87" s="91">
        <v>487</v>
      </c>
    </row>
    <row r="88" spans="1:6" ht="29.25" customHeight="1">
      <c r="A88" s="67">
        <f>A87+1</f>
        <v>75</v>
      </c>
      <c r="B88" s="3" t="s">
        <v>692</v>
      </c>
      <c r="C88" s="124" t="s">
        <v>694</v>
      </c>
      <c r="D88" s="90">
        <f t="shared" si="5"/>
        <v>292.5</v>
      </c>
      <c r="E88" s="90">
        <f t="shared" si="6"/>
        <v>312</v>
      </c>
      <c r="F88" s="138">
        <v>390</v>
      </c>
    </row>
    <row r="89" spans="1:6" ht="22.5" customHeight="1">
      <c r="A89" s="67">
        <f t="shared" si="4"/>
        <v>76</v>
      </c>
      <c r="B89" s="3" t="s">
        <v>693</v>
      </c>
      <c r="C89" s="124" t="s">
        <v>212</v>
      </c>
      <c r="D89" s="90">
        <f t="shared" si="5"/>
        <v>379.5</v>
      </c>
      <c r="E89" s="90">
        <f t="shared" si="6"/>
        <v>404.8</v>
      </c>
      <c r="F89" s="138">
        <v>506</v>
      </c>
    </row>
    <row r="90" spans="1:6" ht="15" customHeight="1">
      <c r="A90" s="241" t="s">
        <v>240</v>
      </c>
      <c r="B90" s="242"/>
      <c r="C90" s="242"/>
      <c r="D90" s="242"/>
      <c r="E90" s="242"/>
      <c r="F90" s="243"/>
    </row>
    <row r="91" spans="1:6" ht="12.75" customHeight="1">
      <c r="A91" s="234" t="s">
        <v>241</v>
      </c>
      <c r="B91" s="235"/>
      <c r="C91" s="235"/>
      <c r="D91" s="235"/>
      <c r="E91" s="235"/>
      <c r="F91" s="236"/>
    </row>
    <row r="92" spans="1:11" ht="24" customHeight="1">
      <c r="A92" s="67">
        <f>A89+1</f>
        <v>77</v>
      </c>
      <c r="B92" s="68" t="s">
        <v>242</v>
      </c>
      <c r="C92" s="96" t="s">
        <v>243</v>
      </c>
      <c r="D92" s="90">
        <f aca="true" t="shared" si="7" ref="D92:D101">F92-(F92/100*25)</f>
        <v>417</v>
      </c>
      <c r="E92" s="90">
        <f aca="true" t="shared" si="8" ref="E92:E101">F92-(F92/100*20)</f>
        <v>444.8</v>
      </c>
      <c r="F92" s="91">
        <v>556</v>
      </c>
      <c r="J92" s="45"/>
      <c r="K92" s="44"/>
    </row>
    <row r="93" spans="1:11" ht="24" customHeight="1">
      <c r="A93" s="67">
        <f>A92+1</f>
        <v>78</v>
      </c>
      <c r="B93" s="68" t="s">
        <v>244</v>
      </c>
      <c r="C93" s="96" t="s">
        <v>245</v>
      </c>
      <c r="D93" s="90">
        <f t="shared" si="7"/>
        <v>424.5</v>
      </c>
      <c r="E93" s="90">
        <f t="shared" si="8"/>
        <v>452.8</v>
      </c>
      <c r="F93" s="91">
        <v>566</v>
      </c>
      <c r="J93" s="45"/>
      <c r="K93" s="44"/>
    </row>
    <row r="94" spans="1:11" ht="19.5" customHeight="1">
      <c r="A94" s="67">
        <f aca="true" t="shared" si="9" ref="A94:A101">A93+1</f>
        <v>79</v>
      </c>
      <c r="B94" s="68" t="s">
        <v>246</v>
      </c>
      <c r="C94" s="96" t="s">
        <v>114</v>
      </c>
      <c r="D94" s="90">
        <f t="shared" si="7"/>
        <v>577.5</v>
      </c>
      <c r="E94" s="90">
        <f t="shared" si="8"/>
        <v>616</v>
      </c>
      <c r="F94" s="91">
        <v>770</v>
      </c>
      <c r="J94" s="45"/>
      <c r="K94" s="44"/>
    </row>
    <row r="95" spans="1:11" ht="19.5" customHeight="1">
      <c r="A95" s="67">
        <f t="shared" si="9"/>
        <v>80</v>
      </c>
      <c r="B95" s="68" t="s">
        <v>247</v>
      </c>
      <c r="C95" s="96" t="s">
        <v>248</v>
      </c>
      <c r="D95" s="90">
        <f t="shared" si="7"/>
        <v>375.75</v>
      </c>
      <c r="E95" s="90">
        <f t="shared" si="8"/>
        <v>400.8</v>
      </c>
      <c r="F95" s="91">
        <v>501</v>
      </c>
      <c r="J95" s="45"/>
      <c r="K95" s="44"/>
    </row>
    <row r="96" spans="1:11" ht="19.5" customHeight="1">
      <c r="A96" s="67">
        <f t="shared" si="9"/>
        <v>81</v>
      </c>
      <c r="B96" s="68" t="s">
        <v>249</v>
      </c>
      <c r="C96" s="96" t="s">
        <v>250</v>
      </c>
      <c r="D96" s="90">
        <f t="shared" si="7"/>
        <v>401.25</v>
      </c>
      <c r="E96" s="90">
        <f t="shared" si="8"/>
        <v>428</v>
      </c>
      <c r="F96" s="91">
        <v>535</v>
      </c>
      <c r="J96" s="45"/>
      <c r="K96" s="44"/>
    </row>
    <row r="97" spans="1:11" ht="24" customHeight="1">
      <c r="A97" s="67">
        <f t="shared" si="9"/>
        <v>82</v>
      </c>
      <c r="B97" s="68" t="s">
        <v>251</v>
      </c>
      <c r="C97" s="96" t="s">
        <v>252</v>
      </c>
      <c r="D97" s="90">
        <f t="shared" si="7"/>
        <v>618.75</v>
      </c>
      <c r="E97" s="90">
        <f t="shared" si="8"/>
        <v>660</v>
      </c>
      <c r="F97" s="91">
        <v>825</v>
      </c>
      <c r="J97" s="45"/>
      <c r="K97" s="44"/>
    </row>
    <row r="98" spans="1:11" ht="24" customHeight="1">
      <c r="A98" s="67">
        <f t="shared" si="9"/>
        <v>83</v>
      </c>
      <c r="B98" s="68" t="s">
        <v>253</v>
      </c>
      <c r="C98" s="96" t="s">
        <v>254</v>
      </c>
      <c r="D98" s="90">
        <f t="shared" si="7"/>
        <v>484.5</v>
      </c>
      <c r="E98" s="90">
        <f t="shared" si="8"/>
        <v>516.8</v>
      </c>
      <c r="F98" s="91">
        <v>646</v>
      </c>
      <c r="J98" s="45"/>
      <c r="K98" s="44"/>
    </row>
    <row r="99" spans="1:11" ht="18.75" customHeight="1">
      <c r="A99" s="67">
        <f t="shared" si="9"/>
        <v>84</v>
      </c>
      <c r="B99" s="68" t="s">
        <v>255</v>
      </c>
      <c r="C99" s="96" t="s">
        <v>256</v>
      </c>
      <c r="D99" s="90">
        <f t="shared" si="7"/>
        <v>458.25</v>
      </c>
      <c r="E99" s="90">
        <f t="shared" si="8"/>
        <v>488.8</v>
      </c>
      <c r="F99" s="91">
        <v>611</v>
      </c>
      <c r="J99" s="45"/>
      <c r="K99" s="44"/>
    </row>
    <row r="100" spans="1:11" ht="23.25" customHeight="1">
      <c r="A100" s="67">
        <f t="shared" si="9"/>
        <v>85</v>
      </c>
      <c r="B100" s="68" t="s">
        <v>668</v>
      </c>
      <c r="C100" s="126" t="s">
        <v>670</v>
      </c>
      <c r="D100" s="90">
        <f t="shared" si="7"/>
        <v>2347.5</v>
      </c>
      <c r="E100" s="90">
        <f t="shared" si="8"/>
        <v>2504</v>
      </c>
      <c r="F100" s="91">
        <v>3130</v>
      </c>
      <c r="J100" s="45"/>
      <c r="K100" s="44"/>
    </row>
    <row r="101" spans="1:11" ht="24" customHeight="1">
      <c r="A101" s="67">
        <f t="shared" si="9"/>
        <v>86</v>
      </c>
      <c r="B101" s="68" t="s">
        <v>669</v>
      </c>
      <c r="C101" s="126" t="s">
        <v>671</v>
      </c>
      <c r="D101" s="90">
        <f t="shared" si="7"/>
        <v>2347.5</v>
      </c>
      <c r="E101" s="90">
        <f t="shared" si="8"/>
        <v>2504</v>
      </c>
      <c r="F101" s="91">
        <v>3130</v>
      </c>
      <c r="J101" s="45"/>
      <c r="K101" s="44"/>
    </row>
    <row r="102" spans="1:11" ht="12.75" customHeight="1">
      <c r="A102" s="234" t="s">
        <v>257</v>
      </c>
      <c r="B102" s="235"/>
      <c r="C102" s="235"/>
      <c r="D102" s="235"/>
      <c r="E102" s="235"/>
      <c r="F102" s="236"/>
      <c r="J102" s="45"/>
      <c r="K102" s="44"/>
    </row>
    <row r="103" spans="1:11" ht="18.75" customHeight="1">
      <c r="A103" s="67">
        <f>A101+1</f>
        <v>87</v>
      </c>
      <c r="B103" s="68" t="s">
        <v>258</v>
      </c>
      <c r="C103" s="96" t="s">
        <v>259</v>
      </c>
      <c r="D103" s="90">
        <f>F103-(F103/100*25)</f>
        <v>804</v>
      </c>
      <c r="E103" s="90">
        <f>F103-(F103/100*20)</f>
        <v>857.6</v>
      </c>
      <c r="F103" s="88">
        <v>1072</v>
      </c>
      <c r="J103" s="45"/>
      <c r="K103" s="44"/>
    </row>
    <row r="104" spans="1:11" ht="18.75" customHeight="1">
      <c r="A104" s="67">
        <f>A103+1</f>
        <v>88</v>
      </c>
      <c r="B104" s="68" t="s">
        <v>260</v>
      </c>
      <c r="C104" s="96" t="s">
        <v>261</v>
      </c>
      <c r="D104" s="90">
        <f>F104-(F104/100*25)</f>
        <v>437.25</v>
      </c>
      <c r="E104" s="90">
        <f>F104-(F104/100*20)</f>
        <v>466.4</v>
      </c>
      <c r="F104" s="88">
        <v>583</v>
      </c>
      <c r="J104" s="45"/>
      <c r="K104" s="44"/>
    </row>
    <row r="105" spans="1:11" ht="18.75" customHeight="1">
      <c r="A105" s="67">
        <f>A104+1</f>
        <v>89</v>
      </c>
      <c r="B105" s="68" t="s">
        <v>262</v>
      </c>
      <c r="C105" s="96" t="s">
        <v>67</v>
      </c>
      <c r="D105" s="90">
        <f>F105-(F105/100*25)</f>
        <v>499.5</v>
      </c>
      <c r="E105" s="90">
        <f>F105-(F105/100*20)</f>
        <v>532.8</v>
      </c>
      <c r="F105" s="88">
        <v>666</v>
      </c>
      <c r="J105" s="45"/>
      <c r="K105" s="44"/>
    </row>
    <row r="106" spans="1:11" ht="28.5" customHeight="1">
      <c r="A106" s="67">
        <f>A105+1</f>
        <v>90</v>
      </c>
      <c r="B106" s="68" t="s">
        <v>672</v>
      </c>
      <c r="C106" s="96" t="s">
        <v>673</v>
      </c>
      <c r="D106" s="90">
        <f>F106-(F106/100*25)</f>
        <v>3159.75</v>
      </c>
      <c r="E106" s="90">
        <f>F106-(F106/100*20)</f>
        <v>3370.4</v>
      </c>
      <c r="F106" s="88">
        <v>4213</v>
      </c>
      <c r="J106" s="45"/>
      <c r="K106" s="44"/>
    </row>
    <row r="107" spans="1:11" ht="12.75" customHeight="1">
      <c r="A107" s="234" t="s">
        <v>263</v>
      </c>
      <c r="B107" s="235"/>
      <c r="C107" s="235"/>
      <c r="D107" s="235"/>
      <c r="E107" s="235"/>
      <c r="F107" s="236"/>
      <c r="J107" s="45"/>
      <c r="K107" s="44"/>
    </row>
    <row r="108" spans="1:11" ht="18.75" customHeight="1">
      <c r="A108" s="67">
        <f>A106+1</f>
        <v>91</v>
      </c>
      <c r="B108" s="68" t="s">
        <v>264</v>
      </c>
      <c r="C108" s="96" t="s">
        <v>265</v>
      </c>
      <c r="D108" s="90">
        <f>F108-(F108/100*25)</f>
        <v>462</v>
      </c>
      <c r="E108" s="90">
        <f>F108-(F108/100*20)</f>
        <v>492.8</v>
      </c>
      <c r="F108" s="88">
        <v>616</v>
      </c>
      <c r="J108" s="45"/>
      <c r="K108" s="44"/>
    </row>
    <row r="109" spans="1:11" ht="18.75" customHeight="1">
      <c r="A109" s="67">
        <f>A108+1</f>
        <v>92</v>
      </c>
      <c r="B109" s="68" t="s">
        <v>266</v>
      </c>
      <c r="C109" s="96" t="s">
        <v>267</v>
      </c>
      <c r="D109" s="90">
        <f>F109-(F109/100*25)</f>
        <v>438.75</v>
      </c>
      <c r="E109" s="90">
        <f>F109-(F109/100*20)</f>
        <v>468</v>
      </c>
      <c r="F109" s="88">
        <v>585</v>
      </c>
      <c r="J109" s="45"/>
      <c r="K109" s="44"/>
    </row>
    <row r="110" spans="1:11" ht="12.75" customHeight="1">
      <c r="A110" s="234" t="s">
        <v>268</v>
      </c>
      <c r="B110" s="235"/>
      <c r="C110" s="235"/>
      <c r="D110" s="235"/>
      <c r="E110" s="235"/>
      <c r="F110" s="236"/>
      <c r="J110" s="45"/>
      <c r="K110" s="44"/>
    </row>
    <row r="111" spans="1:11" ht="21" customHeight="1">
      <c r="A111" s="67">
        <f>A109+1</f>
        <v>93</v>
      </c>
      <c r="B111" s="68" t="s">
        <v>269</v>
      </c>
      <c r="C111" s="96" t="s">
        <v>270</v>
      </c>
      <c r="D111" s="90">
        <f>F111-(F111/100*25)</f>
        <v>921.75</v>
      </c>
      <c r="E111" s="89">
        <f>F111-(F111/100*20)</f>
        <v>983.2</v>
      </c>
      <c r="F111" s="88">
        <v>1229</v>
      </c>
      <c r="J111" s="45"/>
      <c r="K111" s="44"/>
    </row>
    <row r="112" spans="1:11" ht="12.75" customHeight="1">
      <c r="A112" s="234" t="s">
        <v>271</v>
      </c>
      <c r="B112" s="235"/>
      <c r="C112" s="235"/>
      <c r="D112" s="235"/>
      <c r="E112" s="235"/>
      <c r="F112" s="236"/>
      <c r="J112" s="45"/>
      <c r="K112" s="44"/>
    </row>
    <row r="113" spans="1:11" ht="17.25" customHeight="1">
      <c r="A113" s="67">
        <f>A111+1</f>
        <v>94</v>
      </c>
      <c r="B113" s="68" t="s">
        <v>272</v>
      </c>
      <c r="C113" s="96" t="s">
        <v>273</v>
      </c>
      <c r="D113" s="90">
        <f>F113-(F113/100*25)</f>
        <v>436.5</v>
      </c>
      <c r="E113" s="89">
        <f>F113-(F113/100*20)</f>
        <v>465.6</v>
      </c>
      <c r="F113" s="88">
        <v>582</v>
      </c>
      <c r="J113" s="45"/>
      <c r="K113" s="44"/>
    </row>
    <row r="114" spans="1:11" ht="17.25" customHeight="1">
      <c r="A114" s="67">
        <f>A113+1</f>
        <v>95</v>
      </c>
      <c r="B114" s="68" t="s">
        <v>274</v>
      </c>
      <c r="C114" s="96" t="s">
        <v>275</v>
      </c>
      <c r="D114" s="90">
        <f>F114-(F114/100*25)</f>
        <v>666</v>
      </c>
      <c r="E114" s="89">
        <f>F114-(F114/100*20)</f>
        <v>710.4</v>
      </c>
      <c r="F114" s="88">
        <v>888</v>
      </c>
      <c r="J114" s="45"/>
      <c r="K114" s="44"/>
    </row>
    <row r="115" spans="1:11" ht="12.75" customHeight="1">
      <c r="A115" s="234" t="s">
        <v>276</v>
      </c>
      <c r="B115" s="235"/>
      <c r="C115" s="235"/>
      <c r="D115" s="235"/>
      <c r="E115" s="235"/>
      <c r="F115" s="236"/>
      <c r="J115" s="45"/>
      <c r="K115" s="44"/>
    </row>
    <row r="116" spans="1:11" ht="19.5" customHeight="1">
      <c r="A116" s="67">
        <f>A114+1</f>
        <v>96</v>
      </c>
      <c r="B116" s="68" t="s">
        <v>277</v>
      </c>
      <c r="C116" s="96" t="s">
        <v>74</v>
      </c>
      <c r="D116" s="90">
        <f>F116-(F116/100*25)</f>
        <v>753.75</v>
      </c>
      <c r="E116" s="89">
        <f>F116-(F116/100*20)</f>
        <v>804</v>
      </c>
      <c r="F116" s="91">
        <v>1005</v>
      </c>
      <c r="J116" s="45"/>
      <c r="K116" s="44"/>
    </row>
    <row r="117" spans="1:11" ht="19.5" customHeight="1">
      <c r="A117" s="67">
        <f>A116+1</f>
        <v>97</v>
      </c>
      <c r="B117" s="68" t="s">
        <v>278</v>
      </c>
      <c r="C117" s="96" t="s">
        <v>279</v>
      </c>
      <c r="D117" s="90">
        <f>F117-(F117/100*25)</f>
        <v>720</v>
      </c>
      <c r="E117" s="89">
        <f>F117-(F117/100*20)</f>
        <v>768</v>
      </c>
      <c r="F117" s="91">
        <v>960</v>
      </c>
      <c r="J117" s="45"/>
      <c r="K117" s="44"/>
    </row>
    <row r="118" spans="1:11" ht="19.5" customHeight="1">
      <c r="A118" s="67">
        <f>A117+1</f>
        <v>98</v>
      </c>
      <c r="B118" s="68" t="s">
        <v>280</v>
      </c>
      <c r="C118" s="96" t="s">
        <v>281</v>
      </c>
      <c r="D118" s="90">
        <f>F118-(F118/100*25)</f>
        <v>1329</v>
      </c>
      <c r="E118" s="89">
        <f>F118-(F118/100*20)</f>
        <v>1417.6</v>
      </c>
      <c r="F118" s="91">
        <v>1772</v>
      </c>
      <c r="J118" s="45"/>
      <c r="K118" s="44"/>
    </row>
    <row r="119" spans="1:11" ht="24.75" customHeight="1">
      <c r="A119" s="67">
        <f>A118+1</f>
        <v>99</v>
      </c>
      <c r="B119" s="68" t="s">
        <v>674</v>
      </c>
      <c r="C119" s="96" t="s">
        <v>675</v>
      </c>
      <c r="D119" s="90">
        <f>F119-(F119/100*25)</f>
        <v>1281.75</v>
      </c>
      <c r="E119" s="89">
        <f>F119-(F119/100*20)</f>
        <v>1367.2</v>
      </c>
      <c r="F119" s="91">
        <v>1709</v>
      </c>
      <c r="J119" s="45"/>
      <c r="K119" s="44"/>
    </row>
    <row r="120" spans="1:11" ht="12.75" customHeight="1">
      <c r="A120" s="234" t="s">
        <v>282</v>
      </c>
      <c r="B120" s="235"/>
      <c r="C120" s="235"/>
      <c r="D120" s="235"/>
      <c r="E120" s="235"/>
      <c r="F120" s="236"/>
      <c r="J120" s="45"/>
      <c r="K120" s="44"/>
    </row>
    <row r="121" spans="1:11" ht="18.75" customHeight="1">
      <c r="A121" s="67">
        <f>A119+1</f>
        <v>100</v>
      </c>
      <c r="B121" s="68" t="s">
        <v>283</v>
      </c>
      <c r="C121" s="97" t="s">
        <v>284</v>
      </c>
      <c r="D121" s="90">
        <f>F121-(F121/100*25)</f>
        <v>2380.5</v>
      </c>
      <c r="E121" s="89">
        <f>F121-(F121/100*20)</f>
        <v>2539.2</v>
      </c>
      <c r="F121" s="91">
        <v>3174</v>
      </c>
      <c r="J121" s="45"/>
      <c r="K121" s="44"/>
    </row>
    <row r="122" spans="1:11" ht="24.75" customHeight="1">
      <c r="A122" s="67">
        <f>A121+1</f>
        <v>101</v>
      </c>
      <c r="B122" s="68" t="s">
        <v>956</v>
      </c>
      <c r="C122" s="97" t="s">
        <v>957</v>
      </c>
      <c r="D122" s="90">
        <f>F122-(F122/100*25)</f>
        <v>2566.5</v>
      </c>
      <c r="E122" s="89">
        <f>F122-(F122/100*20)</f>
        <v>2737.6</v>
      </c>
      <c r="F122" s="91">
        <v>3422</v>
      </c>
      <c r="J122" s="45"/>
      <c r="K122" s="44"/>
    </row>
    <row r="123" spans="1:11" ht="24.75" customHeight="1">
      <c r="A123" s="67">
        <f>A122+1</f>
        <v>102</v>
      </c>
      <c r="B123" s="68" t="s">
        <v>959</v>
      </c>
      <c r="C123" s="97" t="s">
        <v>960</v>
      </c>
      <c r="D123" s="90">
        <f>F123-(F123/100*25)</f>
        <v>3898.5</v>
      </c>
      <c r="E123" s="89">
        <f>F123-(F123/100*20)</f>
        <v>4158.4</v>
      </c>
      <c r="F123" s="91">
        <v>5198</v>
      </c>
      <c r="J123" s="45"/>
      <c r="K123" s="44"/>
    </row>
    <row r="124" spans="1:11" ht="24.75" customHeight="1">
      <c r="A124" s="67">
        <f>A123+1</f>
        <v>103</v>
      </c>
      <c r="B124" s="68" t="s">
        <v>958</v>
      </c>
      <c r="C124" s="97" t="s">
        <v>286</v>
      </c>
      <c r="D124" s="90">
        <f>F124-(F124/100*25)</f>
        <v>3071.25</v>
      </c>
      <c r="E124" s="89">
        <f>F124-(F124/100*20)</f>
        <v>3276</v>
      </c>
      <c r="F124" s="91">
        <v>4095</v>
      </c>
      <c r="J124" s="45"/>
      <c r="K124" s="44"/>
    </row>
    <row r="125" spans="1:11" ht="24" customHeight="1">
      <c r="A125" s="67">
        <f>A124+1</f>
        <v>104</v>
      </c>
      <c r="B125" s="68" t="s">
        <v>285</v>
      </c>
      <c r="C125" s="97" t="s">
        <v>286</v>
      </c>
      <c r="D125" s="90">
        <f>F125-(F125/100*25)</f>
        <v>2576.25</v>
      </c>
      <c r="E125" s="89">
        <f>F125-(F125/100*20)</f>
        <v>2748</v>
      </c>
      <c r="F125" s="91">
        <v>3435</v>
      </c>
      <c r="J125" s="45"/>
      <c r="K125" s="44"/>
    </row>
    <row r="126" spans="1:11" ht="12.75" customHeight="1">
      <c r="A126" s="234" t="s">
        <v>287</v>
      </c>
      <c r="B126" s="235"/>
      <c r="C126" s="235"/>
      <c r="D126" s="235"/>
      <c r="E126" s="235"/>
      <c r="F126" s="236"/>
      <c r="J126" s="45"/>
      <c r="K126" s="44"/>
    </row>
    <row r="127" spans="1:11" ht="19.5" customHeight="1">
      <c r="A127" s="67">
        <f>A125+1</f>
        <v>105</v>
      </c>
      <c r="B127" s="68" t="s">
        <v>288</v>
      </c>
      <c r="C127" s="97" t="s">
        <v>289</v>
      </c>
      <c r="D127" s="90">
        <f>F127-(F127/100*25)</f>
        <v>804.75</v>
      </c>
      <c r="E127" s="89">
        <f>F127-(F127/100*20)</f>
        <v>858.4</v>
      </c>
      <c r="F127" s="91">
        <v>1073</v>
      </c>
      <c r="J127" s="45"/>
      <c r="K127" s="44"/>
    </row>
    <row r="128" spans="1:11" ht="19.5" customHeight="1">
      <c r="A128" s="67">
        <f>A127+1</f>
        <v>106</v>
      </c>
      <c r="B128" s="68" t="s">
        <v>290</v>
      </c>
      <c r="C128" s="97" t="s">
        <v>291</v>
      </c>
      <c r="D128" s="90">
        <f>F128-(F128/100*25)</f>
        <v>1282.5</v>
      </c>
      <c r="E128" s="89">
        <f>F128-(F128/100*20)</f>
        <v>1368</v>
      </c>
      <c r="F128" s="91">
        <v>1710</v>
      </c>
      <c r="J128" s="45"/>
      <c r="K128" s="44"/>
    </row>
    <row r="129" spans="1:11" ht="12.75" customHeight="1">
      <c r="A129" s="234" t="s">
        <v>292</v>
      </c>
      <c r="B129" s="235"/>
      <c r="C129" s="235"/>
      <c r="D129" s="235"/>
      <c r="E129" s="235"/>
      <c r="F129" s="236"/>
      <c r="J129" s="45"/>
      <c r="K129" s="44"/>
    </row>
    <row r="130" spans="1:11" ht="30" customHeight="1">
      <c r="A130" s="67">
        <f>A128+1</f>
        <v>107</v>
      </c>
      <c r="B130" s="68" t="s">
        <v>293</v>
      </c>
      <c r="C130" s="96" t="s">
        <v>294</v>
      </c>
      <c r="D130" s="90">
        <f aca="true" t="shared" si="10" ref="D130:D142">F130-(F130/100*25)</f>
        <v>1497</v>
      </c>
      <c r="E130" s="89">
        <f aca="true" t="shared" si="11" ref="E130:E142">F130-(F130/100*20)</f>
        <v>1596.8</v>
      </c>
      <c r="F130" s="91">
        <v>1996</v>
      </c>
      <c r="J130" s="45"/>
      <c r="K130" s="44"/>
    </row>
    <row r="131" spans="1:11" ht="21.75" customHeight="1">
      <c r="A131" s="67">
        <f>A130+1</f>
        <v>108</v>
      </c>
      <c r="B131" s="68" t="s">
        <v>295</v>
      </c>
      <c r="C131" s="96" t="s">
        <v>296</v>
      </c>
      <c r="D131" s="90">
        <f t="shared" si="10"/>
        <v>1325.25</v>
      </c>
      <c r="E131" s="89">
        <f t="shared" si="11"/>
        <v>1413.6</v>
      </c>
      <c r="F131" s="91">
        <v>1767</v>
      </c>
      <c r="J131" s="45"/>
      <c r="K131" s="44"/>
    </row>
    <row r="132" spans="1:11" ht="30" customHeight="1">
      <c r="A132" s="67">
        <f aca="true" t="shared" si="12" ref="A132:A142">A131+1</f>
        <v>109</v>
      </c>
      <c r="B132" s="68" t="s">
        <v>297</v>
      </c>
      <c r="C132" s="96" t="s">
        <v>298</v>
      </c>
      <c r="D132" s="90">
        <f t="shared" si="10"/>
        <v>2543.25</v>
      </c>
      <c r="E132" s="89">
        <f t="shared" si="11"/>
        <v>2712.8</v>
      </c>
      <c r="F132" s="91">
        <v>3391</v>
      </c>
      <c r="J132" s="45"/>
      <c r="K132" s="44"/>
    </row>
    <row r="133" spans="1:11" ht="30" customHeight="1">
      <c r="A133" s="67">
        <f t="shared" si="12"/>
        <v>110</v>
      </c>
      <c r="B133" s="68" t="s">
        <v>299</v>
      </c>
      <c r="C133" s="96" t="s">
        <v>300</v>
      </c>
      <c r="D133" s="90">
        <f t="shared" si="10"/>
        <v>2333.25</v>
      </c>
      <c r="E133" s="89">
        <f t="shared" si="11"/>
        <v>2488.8</v>
      </c>
      <c r="F133" s="91">
        <v>3111</v>
      </c>
      <c r="J133" s="45"/>
      <c r="K133" s="44"/>
    </row>
    <row r="134" spans="1:11" ht="30" customHeight="1">
      <c r="A134" s="67">
        <f t="shared" si="12"/>
        <v>111</v>
      </c>
      <c r="B134" s="68" t="s">
        <v>301</v>
      </c>
      <c r="C134" s="96" t="s">
        <v>302</v>
      </c>
      <c r="D134" s="90">
        <f t="shared" si="10"/>
        <v>1536</v>
      </c>
      <c r="E134" s="89">
        <f t="shared" si="11"/>
        <v>1638.4</v>
      </c>
      <c r="F134" s="91">
        <v>2048</v>
      </c>
      <c r="J134" s="45"/>
      <c r="K134" s="44"/>
    </row>
    <row r="135" spans="1:11" ht="19.5" customHeight="1">
      <c r="A135" s="67">
        <f t="shared" si="12"/>
        <v>112</v>
      </c>
      <c r="B135" s="68" t="s">
        <v>303</v>
      </c>
      <c r="C135" s="96" t="s">
        <v>304</v>
      </c>
      <c r="D135" s="90">
        <f t="shared" si="10"/>
        <v>1656</v>
      </c>
      <c r="E135" s="89">
        <f t="shared" si="11"/>
        <v>1766.4</v>
      </c>
      <c r="F135" s="91">
        <v>2208</v>
      </c>
      <c r="J135" s="45"/>
      <c r="K135" s="44"/>
    </row>
    <row r="136" spans="1:11" ht="30" customHeight="1">
      <c r="A136" s="67">
        <f t="shared" si="12"/>
        <v>113</v>
      </c>
      <c r="B136" s="68" t="s">
        <v>305</v>
      </c>
      <c r="C136" s="96" t="s">
        <v>306</v>
      </c>
      <c r="D136" s="90">
        <f t="shared" si="10"/>
        <v>1300.5</v>
      </c>
      <c r="E136" s="89">
        <f t="shared" si="11"/>
        <v>1387.2</v>
      </c>
      <c r="F136" s="91">
        <v>1734</v>
      </c>
      <c r="J136" s="45"/>
      <c r="K136" s="44"/>
    </row>
    <row r="137" spans="1:11" ht="24.75" customHeight="1">
      <c r="A137" s="67">
        <f t="shared" si="12"/>
        <v>114</v>
      </c>
      <c r="B137" s="68" t="s">
        <v>307</v>
      </c>
      <c r="C137" s="96" t="s">
        <v>308</v>
      </c>
      <c r="D137" s="90">
        <f t="shared" si="10"/>
        <v>2430.75</v>
      </c>
      <c r="E137" s="89">
        <f t="shared" si="11"/>
        <v>2592.8</v>
      </c>
      <c r="F137" s="91">
        <v>3241</v>
      </c>
      <c r="J137" s="45"/>
      <c r="K137" s="44"/>
    </row>
    <row r="138" spans="1:11" ht="30" customHeight="1">
      <c r="A138" s="67">
        <f t="shared" si="12"/>
        <v>115</v>
      </c>
      <c r="B138" s="68" t="s">
        <v>309</v>
      </c>
      <c r="C138" s="96" t="s">
        <v>310</v>
      </c>
      <c r="D138" s="90">
        <f t="shared" si="10"/>
        <v>3147.75</v>
      </c>
      <c r="E138" s="89">
        <f t="shared" si="11"/>
        <v>3357.6</v>
      </c>
      <c r="F138" s="91">
        <v>4197</v>
      </c>
      <c r="J138" s="45"/>
      <c r="K138" s="44"/>
    </row>
    <row r="139" spans="1:11" ht="30" customHeight="1">
      <c r="A139" s="67">
        <f t="shared" si="12"/>
        <v>116</v>
      </c>
      <c r="B139" s="68" t="s">
        <v>311</v>
      </c>
      <c r="C139" s="96" t="s">
        <v>312</v>
      </c>
      <c r="D139" s="90">
        <f t="shared" si="10"/>
        <v>3660.75</v>
      </c>
      <c r="E139" s="89">
        <f t="shared" si="11"/>
        <v>3904.8</v>
      </c>
      <c r="F139" s="91">
        <v>4881</v>
      </c>
      <c r="J139" s="45"/>
      <c r="K139" s="44"/>
    </row>
    <row r="140" spans="1:11" ht="27" customHeight="1">
      <c r="A140" s="67">
        <f t="shared" si="12"/>
        <v>117</v>
      </c>
      <c r="B140" s="68" t="s">
        <v>313</v>
      </c>
      <c r="C140" s="96" t="s">
        <v>314</v>
      </c>
      <c r="D140" s="90">
        <f t="shared" si="10"/>
        <v>5946</v>
      </c>
      <c r="E140" s="89">
        <f t="shared" si="11"/>
        <v>6342.4</v>
      </c>
      <c r="F140" s="91">
        <v>7928</v>
      </c>
      <c r="J140" s="45"/>
      <c r="K140" s="44"/>
    </row>
    <row r="141" spans="1:11" ht="28.5" customHeight="1">
      <c r="A141" s="67">
        <f t="shared" si="12"/>
        <v>118</v>
      </c>
      <c r="B141" s="68" t="s">
        <v>315</v>
      </c>
      <c r="C141" s="96" t="s">
        <v>316</v>
      </c>
      <c r="D141" s="90">
        <f t="shared" si="10"/>
        <v>3436.5</v>
      </c>
      <c r="E141" s="89">
        <f t="shared" si="11"/>
        <v>3665.6</v>
      </c>
      <c r="F141" s="91">
        <v>4582</v>
      </c>
      <c r="J141" s="45"/>
      <c r="K141" s="44"/>
    </row>
    <row r="142" spans="1:11" ht="27" customHeight="1">
      <c r="A142" s="67">
        <f t="shared" si="12"/>
        <v>119</v>
      </c>
      <c r="B142" s="68" t="s">
        <v>317</v>
      </c>
      <c r="C142" s="96" t="s">
        <v>318</v>
      </c>
      <c r="D142" s="90">
        <f t="shared" si="10"/>
        <v>2739.75</v>
      </c>
      <c r="E142" s="89">
        <f t="shared" si="11"/>
        <v>2922.4</v>
      </c>
      <c r="F142" s="91">
        <v>3653</v>
      </c>
      <c r="J142" s="45"/>
      <c r="K142" s="44"/>
    </row>
    <row r="143" spans="1:11" ht="12.75" customHeight="1">
      <c r="A143" s="234" t="s">
        <v>319</v>
      </c>
      <c r="B143" s="235"/>
      <c r="C143" s="235"/>
      <c r="D143" s="235"/>
      <c r="E143" s="235"/>
      <c r="F143" s="236"/>
      <c r="J143" s="45"/>
      <c r="K143" s="44"/>
    </row>
    <row r="144" spans="1:11" ht="19.5" customHeight="1">
      <c r="A144" s="67">
        <f>A142+1</f>
        <v>120</v>
      </c>
      <c r="B144" s="68" t="s">
        <v>320</v>
      </c>
      <c r="C144" s="96" t="s">
        <v>321</v>
      </c>
      <c r="D144" s="90">
        <f>F144-(F144/100*25)</f>
        <v>1203.75</v>
      </c>
      <c r="E144" s="89">
        <f>F144-(F144/100*20)</f>
        <v>1284</v>
      </c>
      <c r="F144" s="91">
        <v>1605</v>
      </c>
      <c r="J144" s="45"/>
      <c r="K144" s="44"/>
    </row>
    <row r="145" spans="1:11" ht="19.5" customHeight="1">
      <c r="A145" s="67">
        <f>A144+1</f>
        <v>121</v>
      </c>
      <c r="B145" s="68" t="s">
        <v>322</v>
      </c>
      <c r="C145" s="96" t="s">
        <v>323</v>
      </c>
      <c r="D145" s="90">
        <f>F145-(F145/100*25)</f>
        <v>1741.5</v>
      </c>
      <c r="E145" s="89">
        <f>F145-(F145/100*20)</f>
        <v>1857.6</v>
      </c>
      <c r="F145" s="91">
        <v>2322</v>
      </c>
      <c r="J145" s="45"/>
      <c r="K145" s="44"/>
    </row>
    <row r="146" spans="1:11" ht="19.5" customHeight="1">
      <c r="A146" s="67">
        <f>A145+1</f>
        <v>122</v>
      </c>
      <c r="B146" s="68" t="s">
        <v>324</v>
      </c>
      <c r="C146" s="96" t="s">
        <v>325</v>
      </c>
      <c r="D146" s="90">
        <f>F146-(F146/100*25)</f>
        <v>860.25</v>
      </c>
      <c r="E146" s="89">
        <f>F146-(F146/100*20)</f>
        <v>917.6</v>
      </c>
      <c r="F146" s="91">
        <v>1147</v>
      </c>
      <c r="J146" s="45"/>
      <c r="K146" s="44"/>
    </row>
    <row r="147" spans="1:11" ht="19.5" customHeight="1">
      <c r="A147" s="67">
        <f>A146+1</f>
        <v>123</v>
      </c>
      <c r="B147" s="68" t="s">
        <v>326</v>
      </c>
      <c r="C147" s="96" t="s">
        <v>327</v>
      </c>
      <c r="D147" s="90">
        <f>F147-(F147/100*25)</f>
        <v>1262.25</v>
      </c>
      <c r="E147" s="89">
        <f>F147-(F147/100*20)</f>
        <v>1346.4</v>
      </c>
      <c r="F147" s="91">
        <v>1683</v>
      </c>
      <c r="J147" s="45"/>
      <c r="K147" s="44"/>
    </row>
    <row r="148" spans="1:11" ht="12.75" customHeight="1">
      <c r="A148" s="234" t="s">
        <v>328</v>
      </c>
      <c r="B148" s="235"/>
      <c r="C148" s="235"/>
      <c r="D148" s="235"/>
      <c r="E148" s="235"/>
      <c r="F148" s="236"/>
      <c r="J148" s="45"/>
      <c r="K148" s="44"/>
    </row>
    <row r="149" spans="1:11" ht="18.75" customHeight="1" thickBot="1">
      <c r="A149" s="80">
        <f>A147+1</f>
        <v>124</v>
      </c>
      <c r="B149" s="81" t="s">
        <v>329</v>
      </c>
      <c r="C149" s="98" t="s">
        <v>94</v>
      </c>
      <c r="D149" s="90">
        <f>F149-(F149/100*25)</f>
        <v>4541.25</v>
      </c>
      <c r="E149" s="89">
        <f>F149-(F149/100*20)</f>
        <v>4844</v>
      </c>
      <c r="F149" s="99">
        <v>6055</v>
      </c>
      <c r="J149" s="45"/>
      <c r="K149" s="44"/>
    </row>
    <row r="150" spans="1:11" ht="12.75" customHeight="1">
      <c r="A150" s="15"/>
      <c r="B150" s="10"/>
      <c r="C150" s="1"/>
      <c r="D150" s="92"/>
      <c r="E150" s="93"/>
      <c r="F150" s="4"/>
      <c r="J150" s="45"/>
      <c r="K150" s="44"/>
    </row>
    <row r="151" ht="30">
      <c r="A151" s="60" t="s">
        <v>529</v>
      </c>
    </row>
    <row r="152" ht="9.75" customHeight="1">
      <c r="A152" s="61"/>
    </row>
    <row r="153" spans="1:6" ht="19.5">
      <c r="A153" s="62" t="s">
        <v>530</v>
      </c>
      <c r="B153" s="63"/>
      <c r="C153" s="63"/>
      <c r="D153" s="63"/>
      <c r="E153" s="63"/>
      <c r="F153" s="63"/>
    </row>
    <row r="154" spans="1:6" ht="19.5">
      <c r="A154" s="63" t="s">
        <v>50</v>
      </c>
      <c r="B154" s="63"/>
      <c r="C154" s="63"/>
      <c r="D154" s="63"/>
      <c r="E154" s="63"/>
      <c r="F154" s="63"/>
    </row>
    <row r="155" spans="1:6" ht="19.5">
      <c r="A155" s="62" t="s">
        <v>531</v>
      </c>
      <c r="B155" s="63"/>
      <c r="C155" s="63"/>
      <c r="D155" s="63"/>
      <c r="E155" s="63"/>
      <c r="F155" s="63"/>
    </row>
    <row r="156" spans="2:6" ht="40.5" customHeight="1">
      <c r="B156" s="227" t="s">
        <v>330</v>
      </c>
      <c r="C156" s="227"/>
      <c r="F156" s="4"/>
    </row>
    <row r="157" spans="2:6" ht="10.5">
      <c r="B157" s="227" t="s">
        <v>331</v>
      </c>
      <c r="C157" s="227"/>
      <c r="F157" s="4"/>
    </row>
    <row r="158" spans="2:3" ht="10.5">
      <c r="B158" s="227" t="s">
        <v>332</v>
      </c>
      <c r="C158" s="227"/>
    </row>
    <row r="159" spans="2:3" ht="10.5">
      <c r="B159" s="1" t="s">
        <v>333</v>
      </c>
      <c r="C159" s="1"/>
    </row>
    <row r="160" spans="2:3" ht="10.5">
      <c r="B160" s="1" t="s">
        <v>334</v>
      </c>
      <c r="C160" s="1"/>
    </row>
    <row r="161" spans="2:3" ht="10.5">
      <c r="B161" s="1" t="s">
        <v>335</v>
      </c>
      <c r="C161" s="1"/>
    </row>
    <row r="162" spans="2:3" ht="10.5">
      <c r="B162" s="1" t="s">
        <v>336</v>
      </c>
      <c r="C162" s="1"/>
    </row>
    <row r="163" spans="2:3" ht="10.5">
      <c r="B163" s="13" t="s">
        <v>337</v>
      </c>
      <c r="C163" s="15"/>
    </row>
    <row r="164" ht="10.5">
      <c r="B164" s="2" t="s">
        <v>338</v>
      </c>
    </row>
  </sheetData>
  <sheetProtection/>
  <mergeCells count="27">
    <mergeCell ref="D8:F8"/>
    <mergeCell ref="A102:F102"/>
    <mergeCell ref="A107:F107"/>
    <mergeCell ref="A110:F110"/>
    <mergeCell ref="A10:F10"/>
    <mergeCell ref="A31:F31"/>
    <mergeCell ref="C48:C50"/>
    <mergeCell ref="A65:F65"/>
    <mergeCell ref="A90:F90"/>
    <mergeCell ref="A91:F91"/>
    <mergeCell ref="A129:F129"/>
    <mergeCell ref="A143:F143"/>
    <mergeCell ref="A148:F148"/>
    <mergeCell ref="A112:F112"/>
    <mergeCell ref="A115:F115"/>
    <mergeCell ref="A120:F120"/>
    <mergeCell ref="A126:F126"/>
    <mergeCell ref="B156:C156"/>
    <mergeCell ref="B157:C157"/>
    <mergeCell ref="B158:C158"/>
    <mergeCell ref="A1:F1"/>
    <mergeCell ref="A2:F2"/>
    <mergeCell ref="A3:F3"/>
    <mergeCell ref="C19:C20"/>
    <mergeCell ref="C21:C22"/>
    <mergeCell ref="C46:C47"/>
    <mergeCell ref="A11:F11"/>
  </mergeCells>
  <printOptions/>
  <pageMargins left="0" right="0" top="0" bottom="0" header="0.31496062992125984" footer="0.31496062992125984"/>
  <pageSetup horizontalDpi="600" verticalDpi="600" orientation="portrait" paperSize="9" scale="70" r:id="rId4"/>
  <drawing r:id="rId3"/>
  <legacyDrawing r:id="rId2"/>
  <oleObjects>
    <oleObject progId="" shapeId="14461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2"/>
  <sheetViews>
    <sheetView zoomScale="85" zoomScaleNormal="85" zoomScalePageLayoutView="0" workbookViewId="0" topLeftCell="A1">
      <selection activeCell="E18" sqref="E18:E19"/>
    </sheetView>
  </sheetViews>
  <sheetFormatPr defaultColWidth="9.00390625" defaultRowHeight="12.75"/>
  <cols>
    <col min="1" max="1" width="4.625" style="28" customWidth="1"/>
    <col min="2" max="2" width="22.00390625" style="28" customWidth="1"/>
    <col min="3" max="3" width="22.875" style="29" customWidth="1"/>
    <col min="4" max="4" width="31.625" style="29" customWidth="1"/>
    <col min="5" max="5" width="28.125" style="29" customWidth="1"/>
    <col min="6" max="6" width="9.125" style="30" customWidth="1"/>
    <col min="7" max="7" width="13.00390625" style="31" customWidth="1"/>
    <col min="8" max="8" width="13.375" style="18" customWidth="1"/>
    <col min="9" max="9" width="12.625" style="18" customWidth="1"/>
    <col min="10" max="16384" width="9.125" style="18" customWidth="1"/>
  </cols>
  <sheetData>
    <row r="1" spans="1:7" ht="20.25" customHeight="1">
      <c r="A1" s="48"/>
      <c r="B1" s="48"/>
      <c r="C1" s="49" t="s">
        <v>525</v>
      </c>
      <c r="D1" s="50"/>
      <c r="E1" s="50"/>
      <c r="F1" s="50"/>
      <c r="G1" s="50"/>
    </row>
    <row r="2" ht="57" customHeight="1">
      <c r="C2" s="51" t="s">
        <v>526</v>
      </c>
    </row>
    <row r="3" spans="1:7" ht="18">
      <c r="A3" s="52"/>
      <c r="B3" s="52"/>
      <c r="C3" s="53" t="s">
        <v>527</v>
      </c>
      <c r="D3" s="52"/>
      <c r="E3" s="52"/>
      <c r="F3" s="52"/>
      <c r="G3" s="52"/>
    </row>
    <row r="4" spans="2:7" s="83" customFormat="1" ht="24.75" customHeight="1">
      <c r="B4" s="84" t="s">
        <v>51</v>
      </c>
      <c r="C4" s="85"/>
      <c r="D4" s="85"/>
      <c r="E4" s="85"/>
      <c r="F4" s="85"/>
      <c r="G4" s="85"/>
    </row>
    <row r="5" spans="2:7" s="83" customFormat="1" ht="26.25" customHeight="1">
      <c r="B5" s="85" t="s">
        <v>532</v>
      </c>
      <c r="C5" s="85"/>
      <c r="D5" s="85"/>
      <c r="E5" s="85"/>
      <c r="F5" s="85"/>
      <c r="G5" s="85"/>
    </row>
    <row r="6" spans="1:7" s="83" customFormat="1" ht="27.75" customHeight="1">
      <c r="A6" s="86"/>
      <c r="B6" s="57" t="s">
        <v>528</v>
      </c>
      <c r="C6" s="57"/>
      <c r="D6" s="57"/>
      <c r="E6" s="57"/>
      <c r="F6" s="57"/>
      <c r="G6" s="57"/>
    </row>
    <row r="7" spans="1:7" ht="12" customHeight="1">
      <c r="A7" s="19"/>
      <c r="B7" s="19"/>
      <c r="C7" s="20"/>
      <c r="D7" s="20"/>
      <c r="E7" s="20"/>
      <c r="F7" s="21"/>
      <c r="G7" s="22"/>
    </row>
    <row r="8" spans="3:9" s="23" customFormat="1" ht="16.5" thickBot="1">
      <c r="C8" s="17"/>
      <c r="D8" s="17"/>
      <c r="E8" s="17"/>
      <c r="F8" s="247" t="s">
        <v>963</v>
      </c>
      <c r="G8" s="247"/>
      <c r="H8" s="247"/>
      <c r="I8" s="247"/>
    </row>
    <row r="9" spans="1:9" ht="57" customHeight="1">
      <c r="A9" s="115" t="s">
        <v>59</v>
      </c>
      <c r="B9" s="116" t="s">
        <v>60</v>
      </c>
      <c r="C9" s="116" t="s">
        <v>378</v>
      </c>
      <c r="D9" s="116" t="s">
        <v>61</v>
      </c>
      <c r="E9" s="116" t="s">
        <v>62</v>
      </c>
      <c r="F9" s="117" t="s">
        <v>63</v>
      </c>
      <c r="G9" s="118" t="s">
        <v>604</v>
      </c>
      <c r="H9" s="118" t="s">
        <v>605</v>
      </c>
      <c r="I9" s="119" t="s">
        <v>606</v>
      </c>
    </row>
    <row r="10" spans="1:9" ht="15" customHeight="1">
      <c r="A10" s="244" t="s">
        <v>942</v>
      </c>
      <c r="B10" s="245"/>
      <c r="C10" s="245"/>
      <c r="D10" s="245"/>
      <c r="E10" s="245"/>
      <c r="F10" s="245"/>
      <c r="G10" s="245"/>
      <c r="H10" s="245"/>
      <c r="I10" s="246"/>
    </row>
    <row r="11" spans="1:9" ht="24" customHeight="1">
      <c r="A11" s="196">
        <v>1</v>
      </c>
      <c r="B11" s="190" t="s">
        <v>943</v>
      </c>
      <c r="C11" s="190" t="s">
        <v>482</v>
      </c>
      <c r="D11" s="192" t="s">
        <v>944</v>
      </c>
      <c r="E11" s="192" t="s">
        <v>65</v>
      </c>
      <c r="F11" s="193">
        <v>92</v>
      </c>
      <c r="G11" s="112">
        <f>I11-(I11/100*25)</f>
        <v>4649.25</v>
      </c>
      <c r="H11" s="112">
        <f>I11-(I11/100*20)</f>
        <v>4959.2</v>
      </c>
      <c r="I11" s="113">
        <v>6199</v>
      </c>
    </row>
    <row r="12" spans="1:9" ht="24" customHeight="1">
      <c r="A12" s="196">
        <f>A11+1</f>
        <v>2</v>
      </c>
      <c r="B12" s="191" t="s">
        <v>943</v>
      </c>
      <c r="C12" s="191" t="s">
        <v>483</v>
      </c>
      <c r="D12" s="192" t="s">
        <v>944</v>
      </c>
      <c r="E12" s="148" t="s">
        <v>66</v>
      </c>
      <c r="F12" s="193">
        <v>92</v>
      </c>
      <c r="G12" s="112">
        <f>I12-(I12/100*25)</f>
        <v>5105.25</v>
      </c>
      <c r="H12" s="112">
        <f>I12-(I12/100*20)</f>
        <v>5445.6</v>
      </c>
      <c r="I12" s="113">
        <v>6807</v>
      </c>
    </row>
    <row r="13" spans="1:9" ht="24" customHeight="1">
      <c r="A13" s="196">
        <f>A12+1</f>
        <v>3</v>
      </c>
      <c r="B13" s="191" t="s">
        <v>943</v>
      </c>
      <c r="C13" s="191" t="s">
        <v>484</v>
      </c>
      <c r="D13" s="192" t="s">
        <v>944</v>
      </c>
      <c r="E13" s="148" t="s">
        <v>350</v>
      </c>
      <c r="F13" s="193">
        <v>92</v>
      </c>
      <c r="G13" s="112">
        <f>I13-(I13/100*25)</f>
        <v>4649.25</v>
      </c>
      <c r="H13" s="112">
        <f>I13-(I13/100*20)</f>
        <v>4959.2</v>
      </c>
      <c r="I13" s="113">
        <v>6199</v>
      </c>
    </row>
    <row r="14" spans="1:9" ht="21" customHeight="1">
      <c r="A14" s="196">
        <f>A13+1</f>
        <v>4</v>
      </c>
      <c r="B14" s="191" t="s">
        <v>945</v>
      </c>
      <c r="C14" s="191" t="s">
        <v>485</v>
      </c>
      <c r="D14" s="148" t="s">
        <v>944</v>
      </c>
      <c r="E14" s="148" t="s">
        <v>70</v>
      </c>
      <c r="F14" s="193">
        <v>92</v>
      </c>
      <c r="G14" s="112">
        <f>I14-(I14/100*25)</f>
        <v>4102.5</v>
      </c>
      <c r="H14" s="112">
        <f>I14-(I14/100*20)</f>
        <v>4376</v>
      </c>
      <c r="I14" s="113">
        <v>5470</v>
      </c>
    </row>
    <row r="15" spans="1:9" s="38" customFormat="1" ht="12" customHeight="1">
      <c r="A15" s="244" t="s">
        <v>598</v>
      </c>
      <c r="B15" s="245"/>
      <c r="C15" s="245"/>
      <c r="D15" s="245"/>
      <c r="E15" s="245"/>
      <c r="F15" s="245"/>
      <c r="G15" s="245"/>
      <c r="H15" s="245"/>
      <c r="I15" s="246"/>
    </row>
    <row r="16" spans="1:9" s="24" customFormat="1" ht="18" customHeight="1">
      <c r="A16" s="102">
        <f>A14+1</f>
        <v>5</v>
      </c>
      <c r="B16" s="105" t="s">
        <v>380</v>
      </c>
      <c r="C16" s="105" t="s">
        <v>382</v>
      </c>
      <c r="D16" s="103" t="s">
        <v>339</v>
      </c>
      <c r="E16" s="127" t="s">
        <v>72</v>
      </c>
      <c r="F16" s="104">
        <v>105</v>
      </c>
      <c r="G16" s="112">
        <f>I16-(I16/100*25)</f>
        <v>2574.75</v>
      </c>
      <c r="H16" s="112">
        <f>I16-(I16/100*20)</f>
        <v>2746.4</v>
      </c>
      <c r="I16" s="113">
        <v>3433</v>
      </c>
    </row>
    <row r="17" spans="1:9" s="38" customFormat="1" ht="12" customHeight="1">
      <c r="A17" s="244" t="s">
        <v>599</v>
      </c>
      <c r="B17" s="245"/>
      <c r="C17" s="245"/>
      <c r="D17" s="245"/>
      <c r="E17" s="245"/>
      <c r="F17" s="245"/>
      <c r="G17" s="245"/>
      <c r="H17" s="245"/>
      <c r="I17" s="246"/>
    </row>
    <row r="18" spans="1:9" s="24" customFormat="1" ht="24.75" customHeight="1">
      <c r="A18" s="102">
        <f>A16+1</f>
        <v>6</v>
      </c>
      <c r="B18" s="105" t="s">
        <v>380</v>
      </c>
      <c r="C18" s="105" t="s">
        <v>383</v>
      </c>
      <c r="D18" s="103" t="s">
        <v>93</v>
      </c>
      <c r="E18" s="249" t="s">
        <v>74</v>
      </c>
      <c r="F18" s="104">
        <v>110</v>
      </c>
      <c r="G18" s="112">
        <f aca="true" t="shared" si="0" ref="G18:G30">I18-(I18/100*25)</f>
        <v>1301.25</v>
      </c>
      <c r="H18" s="112">
        <f aca="true" t="shared" si="1" ref="H18:H30">I18-(I18/100*20)</f>
        <v>1388</v>
      </c>
      <c r="I18" s="113">
        <v>1735</v>
      </c>
    </row>
    <row r="19" spans="1:9" s="24" customFormat="1" ht="33.75" customHeight="1">
      <c r="A19" s="102">
        <f>A18+1</f>
        <v>7</v>
      </c>
      <c r="B19" s="143" t="s">
        <v>704</v>
      </c>
      <c r="C19" s="143" t="s">
        <v>705</v>
      </c>
      <c r="D19" s="103" t="s">
        <v>706</v>
      </c>
      <c r="E19" s="250"/>
      <c r="F19" s="104">
        <v>110</v>
      </c>
      <c r="G19" s="112">
        <f t="shared" si="0"/>
        <v>1845</v>
      </c>
      <c r="H19" s="112">
        <f t="shared" si="1"/>
        <v>1968</v>
      </c>
      <c r="I19" s="147">
        <v>2460</v>
      </c>
    </row>
    <row r="20" spans="1:9" s="24" customFormat="1" ht="24.75" customHeight="1">
      <c r="A20" s="102">
        <f aca="true" t="shared" si="2" ref="A20:A30">A19+1</f>
        <v>8</v>
      </c>
      <c r="B20" s="105" t="s">
        <v>380</v>
      </c>
      <c r="C20" s="105" t="s">
        <v>384</v>
      </c>
      <c r="D20" s="103" t="s">
        <v>93</v>
      </c>
      <c r="E20" s="249" t="s">
        <v>340</v>
      </c>
      <c r="F20" s="104">
        <v>110</v>
      </c>
      <c r="G20" s="112">
        <f t="shared" si="0"/>
        <v>1301.25</v>
      </c>
      <c r="H20" s="112">
        <f t="shared" si="1"/>
        <v>1388</v>
      </c>
      <c r="I20" s="147">
        <v>1735</v>
      </c>
    </row>
    <row r="21" spans="1:9" s="24" customFormat="1" ht="33.75" customHeight="1">
      <c r="A21" s="102">
        <f t="shared" si="2"/>
        <v>9</v>
      </c>
      <c r="B21" s="143" t="s">
        <v>707</v>
      </c>
      <c r="C21" s="143" t="s">
        <v>708</v>
      </c>
      <c r="D21" s="103" t="s">
        <v>706</v>
      </c>
      <c r="E21" s="250"/>
      <c r="F21" s="104">
        <v>110</v>
      </c>
      <c r="G21" s="112">
        <f t="shared" si="0"/>
        <v>1845</v>
      </c>
      <c r="H21" s="112">
        <f t="shared" si="1"/>
        <v>1968</v>
      </c>
      <c r="I21" s="147">
        <v>2460</v>
      </c>
    </row>
    <row r="22" spans="1:9" s="24" customFormat="1" ht="24.75" customHeight="1">
      <c r="A22" s="102">
        <f t="shared" si="2"/>
        <v>10</v>
      </c>
      <c r="B22" s="105" t="s">
        <v>380</v>
      </c>
      <c r="C22" s="105" t="s">
        <v>385</v>
      </c>
      <c r="D22" s="103" t="s">
        <v>93</v>
      </c>
      <c r="E22" s="249" t="s">
        <v>341</v>
      </c>
      <c r="F22" s="104">
        <v>110</v>
      </c>
      <c r="G22" s="112">
        <f t="shared" si="0"/>
        <v>1301.25</v>
      </c>
      <c r="H22" s="112">
        <f t="shared" si="1"/>
        <v>1388</v>
      </c>
      <c r="I22" s="147">
        <v>1735</v>
      </c>
    </row>
    <row r="23" spans="1:9" s="24" customFormat="1" ht="36" customHeight="1">
      <c r="A23" s="102">
        <f t="shared" si="2"/>
        <v>11</v>
      </c>
      <c r="B23" s="143" t="s">
        <v>704</v>
      </c>
      <c r="C23" s="143" t="s">
        <v>709</v>
      </c>
      <c r="D23" s="103" t="s">
        <v>706</v>
      </c>
      <c r="E23" s="250"/>
      <c r="F23" s="104">
        <v>110</v>
      </c>
      <c r="G23" s="112">
        <f t="shared" si="0"/>
        <v>1950</v>
      </c>
      <c r="H23" s="112">
        <f t="shared" si="1"/>
        <v>2080</v>
      </c>
      <c r="I23" s="147">
        <v>2600</v>
      </c>
    </row>
    <row r="24" spans="1:9" s="24" customFormat="1" ht="24.75" customHeight="1">
      <c r="A24" s="102">
        <f t="shared" si="2"/>
        <v>12</v>
      </c>
      <c r="B24" s="105" t="s">
        <v>380</v>
      </c>
      <c r="C24" s="105" t="s">
        <v>386</v>
      </c>
      <c r="D24" s="103" t="s">
        <v>93</v>
      </c>
      <c r="E24" s="103" t="s">
        <v>75</v>
      </c>
      <c r="F24" s="104">
        <v>110</v>
      </c>
      <c r="G24" s="112">
        <f t="shared" si="0"/>
        <v>1683.75</v>
      </c>
      <c r="H24" s="112">
        <f t="shared" si="1"/>
        <v>1796</v>
      </c>
      <c r="I24" s="147">
        <v>2245</v>
      </c>
    </row>
    <row r="25" spans="1:9" s="24" customFormat="1" ht="24.75" customHeight="1">
      <c r="A25" s="102">
        <f t="shared" si="2"/>
        <v>13</v>
      </c>
      <c r="B25" s="105" t="s">
        <v>380</v>
      </c>
      <c r="C25" s="105" t="s">
        <v>387</v>
      </c>
      <c r="D25" s="103" t="s">
        <v>93</v>
      </c>
      <c r="E25" s="249" t="s">
        <v>342</v>
      </c>
      <c r="F25" s="104">
        <v>110</v>
      </c>
      <c r="G25" s="112">
        <f t="shared" si="0"/>
        <v>1683.75</v>
      </c>
      <c r="H25" s="112">
        <f t="shared" si="1"/>
        <v>1796</v>
      </c>
      <c r="I25" s="147">
        <v>2245</v>
      </c>
    </row>
    <row r="26" spans="1:9" s="24" customFormat="1" ht="36.75" customHeight="1">
      <c r="A26" s="102">
        <f t="shared" si="2"/>
        <v>14</v>
      </c>
      <c r="B26" s="143" t="s">
        <v>704</v>
      </c>
      <c r="C26" s="143" t="s">
        <v>710</v>
      </c>
      <c r="D26" s="103" t="s">
        <v>706</v>
      </c>
      <c r="E26" s="250"/>
      <c r="F26" s="104">
        <v>110</v>
      </c>
      <c r="G26" s="112">
        <f t="shared" si="0"/>
        <v>2243.25</v>
      </c>
      <c r="H26" s="112">
        <f t="shared" si="1"/>
        <v>2392.8</v>
      </c>
      <c r="I26" s="147">
        <v>2991</v>
      </c>
    </row>
    <row r="27" spans="1:9" s="24" customFormat="1" ht="24.75" customHeight="1">
      <c r="A27" s="102">
        <f t="shared" si="2"/>
        <v>15</v>
      </c>
      <c r="B27" s="105" t="s">
        <v>380</v>
      </c>
      <c r="C27" s="105" t="s">
        <v>388</v>
      </c>
      <c r="D27" s="103" t="s">
        <v>93</v>
      </c>
      <c r="E27" s="249" t="s">
        <v>343</v>
      </c>
      <c r="F27" s="104">
        <v>110</v>
      </c>
      <c r="G27" s="112">
        <f t="shared" si="0"/>
        <v>1683.75</v>
      </c>
      <c r="H27" s="112">
        <f t="shared" si="1"/>
        <v>1796</v>
      </c>
      <c r="I27" s="147">
        <v>2245</v>
      </c>
    </row>
    <row r="28" spans="1:9" s="24" customFormat="1" ht="33.75" customHeight="1">
      <c r="A28" s="102">
        <f t="shared" si="2"/>
        <v>16</v>
      </c>
      <c r="B28" s="143" t="s">
        <v>704</v>
      </c>
      <c r="C28" s="143" t="s">
        <v>711</v>
      </c>
      <c r="D28" s="103" t="s">
        <v>706</v>
      </c>
      <c r="E28" s="250"/>
      <c r="F28" s="104">
        <v>110</v>
      </c>
      <c r="G28" s="112">
        <f t="shared" si="0"/>
        <v>2243.25</v>
      </c>
      <c r="H28" s="112">
        <f t="shared" si="1"/>
        <v>2392.8</v>
      </c>
      <c r="I28" s="147">
        <v>2991</v>
      </c>
    </row>
    <row r="29" spans="1:9" s="24" customFormat="1" ht="22.5" customHeight="1">
      <c r="A29" s="102">
        <f t="shared" si="2"/>
        <v>17</v>
      </c>
      <c r="B29" s="144" t="s">
        <v>427</v>
      </c>
      <c r="C29" s="144" t="s">
        <v>497</v>
      </c>
      <c r="D29" s="145" t="s">
        <v>93</v>
      </c>
      <c r="E29" s="103" t="s">
        <v>281</v>
      </c>
      <c r="F29" s="146">
        <v>110</v>
      </c>
      <c r="G29" s="112">
        <f t="shared" si="0"/>
        <v>1683.75</v>
      </c>
      <c r="H29" s="112">
        <f t="shared" si="1"/>
        <v>1796</v>
      </c>
      <c r="I29" s="147">
        <v>2245</v>
      </c>
    </row>
    <row r="30" spans="1:9" s="24" customFormat="1" ht="24.75" customHeight="1">
      <c r="A30" s="102">
        <f t="shared" si="2"/>
        <v>18</v>
      </c>
      <c r="B30" s="105" t="s">
        <v>380</v>
      </c>
      <c r="C30" s="105" t="s">
        <v>498</v>
      </c>
      <c r="D30" s="103" t="s">
        <v>93</v>
      </c>
      <c r="E30" s="103" t="s">
        <v>356</v>
      </c>
      <c r="F30" s="104">
        <v>110</v>
      </c>
      <c r="G30" s="112">
        <f t="shared" si="0"/>
        <v>1683.75</v>
      </c>
      <c r="H30" s="112">
        <f t="shared" si="1"/>
        <v>1796</v>
      </c>
      <c r="I30" s="113">
        <v>2245</v>
      </c>
    </row>
    <row r="31" spans="1:9" s="24" customFormat="1" ht="14.25" customHeight="1">
      <c r="A31" s="254" t="s">
        <v>715</v>
      </c>
      <c r="B31" s="255"/>
      <c r="C31" s="255"/>
      <c r="D31" s="255"/>
      <c r="E31" s="255"/>
      <c r="F31" s="255"/>
      <c r="G31" s="255"/>
      <c r="H31" s="255"/>
      <c r="I31" s="256"/>
    </row>
    <row r="32" spans="1:9" s="24" customFormat="1" ht="33.75" customHeight="1">
      <c r="A32" s="197">
        <f>A30+1</f>
        <v>19</v>
      </c>
      <c r="B32" s="143" t="s">
        <v>704</v>
      </c>
      <c r="C32" s="143" t="s">
        <v>633</v>
      </c>
      <c r="D32" s="148" t="s">
        <v>716</v>
      </c>
      <c r="E32" s="103" t="s">
        <v>76</v>
      </c>
      <c r="F32" s="104">
        <v>120</v>
      </c>
      <c r="G32" s="112">
        <f>I32-(I32/100*25)</f>
        <v>2708.25</v>
      </c>
      <c r="H32" s="112">
        <f>I32-(I32/100*20)</f>
        <v>2888.8</v>
      </c>
      <c r="I32" s="147">
        <v>3611</v>
      </c>
    </row>
    <row r="33" spans="1:9" s="24" customFormat="1" ht="33.75" customHeight="1">
      <c r="A33" s="197">
        <f>A32+1</f>
        <v>20</v>
      </c>
      <c r="B33" s="143" t="s">
        <v>704</v>
      </c>
      <c r="C33" s="143" t="s">
        <v>634</v>
      </c>
      <c r="D33" s="148" t="s">
        <v>716</v>
      </c>
      <c r="E33" s="103" t="s">
        <v>360</v>
      </c>
      <c r="F33" s="104">
        <v>120</v>
      </c>
      <c r="G33" s="112">
        <f>I33-(I33/100*25)</f>
        <v>3154.5</v>
      </c>
      <c r="H33" s="112">
        <f>I33-(I33/100*20)</f>
        <v>3364.8</v>
      </c>
      <c r="I33" s="147">
        <v>4206</v>
      </c>
    </row>
    <row r="34" spans="1:9" s="24" customFormat="1" ht="33.75" customHeight="1">
      <c r="A34" s="197">
        <f>A33+1</f>
        <v>21</v>
      </c>
      <c r="B34" s="143" t="s">
        <v>704</v>
      </c>
      <c r="C34" s="143" t="s">
        <v>635</v>
      </c>
      <c r="D34" s="148" t="s">
        <v>716</v>
      </c>
      <c r="E34" s="103" t="s">
        <v>513</v>
      </c>
      <c r="F34" s="104">
        <v>120</v>
      </c>
      <c r="G34" s="112">
        <f>I34-(I34/100*25)</f>
        <v>3154.5</v>
      </c>
      <c r="H34" s="112">
        <f>I34-(I34/100*20)</f>
        <v>3364.8</v>
      </c>
      <c r="I34" s="147">
        <v>4206</v>
      </c>
    </row>
    <row r="35" spans="1:9" s="38" customFormat="1" ht="12" customHeight="1">
      <c r="A35" s="244" t="s">
        <v>600</v>
      </c>
      <c r="B35" s="245"/>
      <c r="C35" s="245"/>
      <c r="D35" s="245"/>
      <c r="E35" s="245"/>
      <c r="F35" s="245"/>
      <c r="G35" s="245"/>
      <c r="H35" s="245"/>
      <c r="I35" s="246"/>
    </row>
    <row r="36" spans="1:9" ht="18.75" customHeight="1">
      <c r="A36" s="102">
        <f>A34+1</f>
        <v>22</v>
      </c>
      <c r="B36" s="105" t="s">
        <v>389</v>
      </c>
      <c r="C36" s="105" t="s">
        <v>390</v>
      </c>
      <c r="D36" s="103" t="s">
        <v>345</v>
      </c>
      <c r="E36" s="103" t="s">
        <v>101</v>
      </c>
      <c r="F36" s="104">
        <v>120</v>
      </c>
      <c r="G36" s="112">
        <f aca="true" t="shared" si="3" ref="G36:G41">I36-(I36/100*25)</f>
        <v>2436</v>
      </c>
      <c r="H36" s="112">
        <f aca="true" t="shared" si="4" ref="H36:H41">I36-(I36/100*20)</f>
        <v>2598.4</v>
      </c>
      <c r="I36" s="113">
        <v>3248</v>
      </c>
    </row>
    <row r="37" spans="1:9" s="24" customFormat="1" ht="17.25" customHeight="1">
      <c r="A37" s="102">
        <f>A36+1</f>
        <v>23</v>
      </c>
      <c r="B37" s="105" t="s">
        <v>389</v>
      </c>
      <c r="C37" s="105" t="s">
        <v>392</v>
      </c>
      <c r="D37" s="103" t="s">
        <v>345</v>
      </c>
      <c r="E37" s="249" t="s">
        <v>695</v>
      </c>
      <c r="F37" s="104">
        <v>120</v>
      </c>
      <c r="G37" s="112">
        <f t="shared" si="3"/>
        <v>2287.5</v>
      </c>
      <c r="H37" s="112">
        <f t="shared" si="4"/>
        <v>2440</v>
      </c>
      <c r="I37" s="113">
        <v>3050</v>
      </c>
    </row>
    <row r="38" spans="1:9" s="24" customFormat="1" ht="21.75" customHeight="1">
      <c r="A38" s="102">
        <f>A37+1</f>
        <v>24</v>
      </c>
      <c r="B38" s="105" t="s">
        <v>389</v>
      </c>
      <c r="C38" s="105" t="s">
        <v>391</v>
      </c>
      <c r="D38" s="103" t="s">
        <v>93</v>
      </c>
      <c r="E38" s="250"/>
      <c r="F38" s="104">
        <v>120</v>
      </c>
      <c r="G38" s="112">
        <f t="shared" si="3"/>
        <v>2234.25</v>
      </c>
      <c r="H38" s="112">
        <f t="shared" si="4"/>
        <v>2383.2</v>
      </c>
      <c r="I38" s="113">
        <v>2979</v>
      </c>
    </row>
    <row r="39" spans="1:9" s="24" customFormat="1" ht="21.75" customHeight="1">
      <c r="A39" s="102">
        <f>A38+1</f>
        <v>25</v>
      </c>
      <c r="B39" s="105" t="s">
        <v>389</v>
      </c>
      <c r="C39" s="105" t="s">
        <v>393</v>
      </c>
      <c r="D39" s="103" t="s">
        <v>93</v>
      </c>
      <c r="E39" s="103" t="s">
        <v>79</v>
      </c>
      <c r="F39" s="104">
        <v>120</v>
      </c>
      <c r="G39" s="112">
        <f t="shared" si="3"/>
        <v>2234.25</v>
      </c>
      <c r="H39" s="112">
        <f t="shared" si="4"/>
        <v>2383.2</v>
      </c>
      <c r="I39" s="113">
        <v>2979</v>
      </c>
    </row>
    <row r="40" spans="1:9" s="24" customFormat="1" ht="27" customHeight="1">
      <c r="A40" s="102">
        <f>A39+1</f>
        <v>26</v>
      </c>
      <c r="B40" s="105" t="s">
        <v>389</v>
      </c>
      <c r="C40" s="105" t="s">
        <v>394</v>
      </c>
      <c r="D40" s="103" t="s">
        <v>93</v>
      </c>
      <c r="E40" s="103" t="s">
        <v>346</v>
      </c>
      <c r="F40" s="104">
        <v>120</v>
      </c>
      <c r="G40" s="112">
        <f t="shared" si="3"/>
        <v>2592.75</v>
      </c>
      <c r="H40" s="112">
        <f t="shared" si="4"/>
        <v>2765.6</v>
      </c>
      <c r="I40" s="113">
        <v>3457</v>
      </c>
    </row>
    <row r="41" spans="1:9" s="24" customFormat="1" ht="27" customHeight="1">
      <c r="A41" s="102">
        <f>A40+1</f>
        <v>27</v>
      </c>
      <c r="B41" s="105" t="s">
        <v>389</v>
      </c>
      <c r="C41" s="105" t="s">
        <v>961</v>
      </c>
      <c r="D41" s="103" t="s">
        <v>93</v>
      </c>
      <c r="E41" s="103" t="s">
        <v>362</v>
      </c>
      <c r="F41" s="104">
        <v>130</v>
      </c>
      <c r="G41" s="112">
        <f t="shared" si="3"/>
        <v>2610.75</v>
      </c>
      <c r="H41" s="112">
        <f t="shared" si="4"/>
        <v>2784.8</v>
      </c>
      <c r="I41" s="113">
        <v>3481</v>
      </c>
    </row>
    <row r="42" spans="1:9" s="38" customFormat="1" ht="12" customHeight="1">
      <c r="A42" s="244" t="s">
        <v>601</v>
      </c>
      <c r="B42" s="245"/>
      <c r="C42" s="245"/>
      <c r="D42" s="245"/>
      <c r="E42" s="245"/>
      <c r="F42" s="245"/>
      <c r="G42" s="245"/>
      <c r="H42" s="245"/>
      <c r="I42" s="246"/>
    </row>
    <row r="43" spans="1:10" s="24" customFormat="1" ht="21.75" customHeight="1">
      <c r="A43" s="102">
        <f>A41+1</f>
        <v>28</v>
      </c>
      <c r="B43" s="105" t="s">
        <v>380</v>
      </c>
      <c r="C43" s="105" t="s">
        <v>396</v>
      </c>
      <c r="D43" s="103" t="s">
        <v>347</v>
      </c>
      <c r="E43" s="248" t="s">
        <v>81</v>
      </c>
      <c r="F43" s="104">
        <v>130</v>
      </c>
      <c r="G43" s="112">
        <f aca="true" t="shared" si="5" ref="G43:G49">I43-(I43/100*25)</f>
        <v>2180.25</v>
      </c>
      <c r="H43" s="112">
        <f aca="true" t="shared" si="6" ref="H43:H49">I43-(I43/100*20)</f>
        <v>2325.6</v>
      </c>
      <c r="I43" s="113">
        <v>2907</v>
      </c>
      <c r="J43" s="195"/>
    </row>
    <row r="44" spans="1:10" s="24" customFormat="1" ht="35.25" customHeight="1">
      <c r="A44" s="102">
        <f aca="true" t="shared" si="7" ref="A44:A49">A43+1</f>
        <v>29</v>
      </c>
      <c r="B44" s="143" t="s">
        <v>704</v>
      </c>
      <c r="C44" s="143" t="s">
        <v>712</v>
      </c>
      <c r="D44" s="103" t="s">
        <v>706</v>
      </c>
      <c r="E44" s="248"/>
      <c r="F44" s="104">
        <v>130</v>
      </c>
      <c r="G44" s="112">
        <f t="shared" si="5"/>
        <v>3053.25</v>
      </c>
      <c r="H44" s="112">
        <f t="shared" si="6"/>
        <v>3256.8</v>
      </c>
      <c r="I44" s="147">
        <v>4071</v>
      </c>
      <c r="J44" s="195"/>
    </row>
    <row r="45" spans="1:10" s="24" customFormat="1" ht="25.5" customHeight="1">
      <c r="A45" s="102">
        <f t="shared" si="7"/>
        <v>30</v>
      </c>
      <c r="B45" s="105" t="s">
        <v>380</v>
      </c>
      <c r="C45" s="105" t="s">
        <v>397</v>
      </c>
      <c r="D45" s="103" t="s">
        <v>345</v>
      </c>
      <c r="E45" s="248"/>
      <c r="F45" s="104">
        <v>130</v>
      </c>
      <c r="G45" s="112">
        <f t="shared" si="5"/>
        <v>2180.25</v>
      </c>
      <c r="H45" s="112">
        <f t="shared" si="6"/>
        <v>2325.6</v>
      </c>
      <c r="I45" s="147">
        <v>2907</v>
      </c>
      <c r="J45" s="195"/>
    </row>
    <row r="46" spans="1:10" s="24" customFormat="1" ht="25.5" customHeight="1">
      <c r="A46" s="102">
        <f t="shared" si="7"/>
        <v>31</v>
      </c>
      <c r="B46" s="105" t="s">
        <v>380</v>
      </c>
      <c r="C46" s="105" t="s">
        <v>398</v>
      </c>
      <c r="D46" s="103" t="s">
        <v>348</v>
      </c>
      <c r="E46" s="251" t="s">
        <v>82</v>
      </c>
      <c r="F46" s="104">
        <v>130</v>
      </c>
      <c r="G46" s="112">
        <f t="shared" si="5"/>
        <v>2180.25</v>
      </c>
      <c r="H46" s="112">
        <f t="shared" si="6"/>
        <v>2325.6</v>
      </c>
      <c r="I46" s="147">
        <v>2907</v>
      </c>
      <c r="J46" s="195"/>
    </row>
    <row r="47" spans="1:10" s="24" customFormat="1" ht="33.75" customHeight="1">
      <c r="A47" s="102">
        <f t="shared" si="7"/>
        <v>32</v>
      </c>
      <c r="B47" s="143" t="s">
        <v>704</v>
      </c>
      <c r="C47" s="143" t="s">
        <v>713</v>
      </c>
      <c r="D47" s="103" t="s">
        <v>706</v>
      </c>
      <c r="E47" s="252"/>
      <c r="F47" s="104">
        <v>130</v>
      </c>
      <c r="G47" s="112">
        <f t="shared" si="5"/>
        <v>3053.25</v>
      </c>
      <c r="H47" s="112">
        <f t="shared" si="6"/>
        <v>3256.8</v>
      </c>
      <c r="I47" s="147">
        <v>4071</v>
      </c>
      <c r="J47" s="195"/>
    </row>
    <row r="48" spans="1:10" s="24" customFormat="1" ht="22.5" customHeight="1">
      <c r="A48" s="102">
        <f t="shared" si="7"/>
        <v>33</v>
      </c>
      <c r="B48" s="105" t="s">
        <v>380</v>
      </c>
      <c r="C48" s="105" t="s">
        <v>399</v>
      </c>
      <c r="D48" s="103" t="s">
        <v>348</v>
      </c>
      <c r="E48" s="252"/>
      <c r="F48" s="104">
        <v>130</v>
      </c>
      <c r="G48" s="112">
        <f t="shared" si="5"/>
        <v>2409</v>
      </c>
      <c r="H48" s="112">
        <f t="shared" si="6"/>
        <v>2569.6</v>
      </c>
      <c r="I48" s="147">
        <v>3212</v>
      </c>
      <c r="J48" s="195"/>
    </row>
    <row r="49" spans="1:10" s="24" customFormat="1" ht="34.5" customHeight="1">
      <c r="A49" s="102">
        <f t="shared" si="7"/>
        <v>34</v>
      </c>
      <c r="B49" s="143" t="s">
        <v>704</v>
      </c>
      <c r="C49" s="143" t="s">
        <v>714</v>
      </c>
      <c r="D49" s="103" t="s">
        <v>706</v>
      </c>
      <c r="E49" s="253"/>
      <c r="F49" s="104">
        <v>130</v>
      </c>
      <c r="G49" s="112">
        <f t="shared" si="5"/>
        <v>3283.5</v>
      </c>
      <c r="H49" s="112">
        <f t="shared" si="6"/>
        <v>3502.4</v>
      </c>
      <c r="I49" s="147">
        <v>4378</v>
      </c>
      <c r="J49" s="195"/>
    </row>
    <row r="50" spans="1:9" s="38" customFormat="1" ht="12" customHeight="1">
      <c r="A50" s="244" t="s">
        <v>602</v>
      </c>
      <c r="B50" s="245"/>
      <c r="C50" s="245"/>
      <c r="D50" s="245"/>
      <c r="E50" s="245"/>
      <c r="F50" s="245"/>
      <c r="G50" s="245"/>
      <c r="H50" s="245"/>
      <c r="I50" s="246"/>
    </row>
    <row r="51" spans="1:9" s="139" customFormat="1" ht="12" customHeight="1">
      <c r="A51" s="102">
        <f>A49+1</f>
        <v>35</v>
      </c>
      <c r="B51" s="105" t="s">
        <v>380</v>
      </c>
      <c r="C51" s="105" t="s">
        <v>696</v>
      </c>
      <c r="D51" s="103" t="s">
        <v>697</v>
      </c>
      <c r="E51" s="249" t="s">
        <v>698</v>
      </c>
      <c r="F51" s="104">
        <v>130</v>
      </c>
      <c r="G51" s="112">
        <f>I51-(I51/100*25)</f>
        <v>2012.25</v>
      </c>
      <c r="H51" s="112">
        <f>I51-(I51/100*20)</f>
        <v>2146.4</v>
      </c>
      <c r="I51" s="113">
        <v>2683</v>
      </c>
    </row>
    <row r="52" spans="1:9" s="24" customFormat="1" ht="25.5" customHeight="1">
      <c r="A52" s="102">
        <f>A51+1</f>
        <v>36</v>
      </c>
      <c r="B52" s="105" t="s">
        <v>380</v>
      </c>
      <c r="C52" s="105" t="s">
        <v>400</v>
      </c>
      <c r="D52" s="103" t="s">
        <v>349</v>
      </c>
      <c r="E52" s="250"/>
      <c r="F52" s="104">
        <v>130</v>
      </c>
      <c r="G52" s="112">
        <f>I52-(I52/100*25)</f>
        <v>2012.25</v>
      </c>
      <c r="H52" s="112">
        <f>I52-(I52/100*20)</f>
        <v>2146.4</v>
      </c>
      <c r="I52" s="113">
        <v>2683</v>
      </c>
    </row>
    <row r="53" spans="1:9" s="38" customFormat="1" ht="12" customHeight="1">
      <c r="A53" s="244" t="s">
        <v>603</v>
      </c>
      <c r="B53" s="245"/>
      <c r="C53" s="245"/>
      <c r="D53" s="245"/>
      <c r="E53" s="245"/>
      <c r="F53" s="245"/>
      <c r="G53" s="245"/>
      <c r="H53" s="245"/>
      <c r="I53" s="246"/>
    </row>
    <row r="54" spans="1:9" s="24" customFormat="1" ht="22.5" customHeight="1">
      <c r="A54" s="102">
        <f>A52+1</f>
        <v>37</v>
      </c>
      <c r="B54" s="105" t="s">
        <v>380</v>
      </c>
      <c r="C54" s="105" t="s">
        <v>401</v>
      </c>
      <c r="D54" s="103" t="s">
        <v>344</v>
      </c>
      <c r="E54" s="103" t="s">
        <v>94</v>
      </c>
      <c r="F54" s="104">
        <v>145</v>
      </c>
      <c r="G54" s="112">
        <f>I54-(I54/100*25)</f>
        <v>3272.25</v>
      </c>
      <c r="H54" s="112">
        <f>I54-(I54/100*20)</f>
        <v>3490.4</v>
      </c>
      <c r="I54" s="113">
        <v>4363</v>
      </c>
    </row>
    <row r="55" spans="1:9" s="24" customFormat="1" ht="24.75" customHeight="1" thickBot="1">
      <c r="A55" s="25">
        <f>A54+1</f>
        <v>38</v>
      </c>
      <c r="B55" s="39" t="s">
        <v>380</v>
      </c>
      <c r="C55" s="39" t="s">
        <v>402</v>
      </c>
      <c r="D55" s="26" t="s">
        <v>344</v>
      </c>
      <c r="E55" s="26" t="s">
        <v>95</v>
      </c>
      <c r="F55" s="27">
        <v>150</v>
      </c>
      <c r="G55" s="140">
        <f>I55-(I55/100*25)</f>
        <v>3320.25</v>
      </c>
      <c r="H55" s="140">
        <f>I55-(I55/100*20)</f>
        <v>3541.6</v>
      </c>
      <c r="I55" s="114">
        <v>4427</v>
      </c>
    </row>
    <row r="56" spans="1:9" s="24" customFormat="1" ht="12.75" customHeight="1">
      <c r="A56" s="106"/>
      <c r="B56" s="107"/>
      <c r="C56" s="107"/>
      <c r="D56" s="108"/>
      <c r="E56" s="108"/>
      <c r="F56" s="109"/>
      <c r="G56" s="110"/>
      <c r="H56" s="111"/>
      <c r="I56" s="46"/>
    </row>
    <row r="57" ht="18.75" customHeight="1"/>
    <row r="58" ht="30">
      <c r="A58" s="60" t="s">
        <v>529</v>
      </c>
    </row>
    <row r="59" ht="9.75" customHeight="1">
      <c r="A59" s="61"/>
    </row>
    <row r="60" spans="1:7" ht="19.5">
      <c r="A60" s="62" t="s">
        <v>530</v>
      </c>
      <c r="B60" s="63"/>
      <c r="C60" s="63"/>
      <c r="D60" s="63"/>
      <c r="E60" s="63"/>
      <c r="F60" s="63"/>
      <c r="G60" s="63"/>
    </row>
    <row r="61" spans="1:7" ht="19.5">
      <c r="A61" s="63" t="s">
        <v>50</v>
      </c>
      <c r="B61" s="63"/>
      <c r="C61" s="63"/>
      <c r="D61" s="63"/>
      <c r="E61" s="63"/>
      <c r="F61" s="63"/>
      <c r="G61" s="63"/>
    </row>
    <row r="62" spans="1:7" ht="19.5">
      <c r="A62" s="62" t="s">
        <v>531</v>
      </c>
      <c r="B62" s="63"/>
      <c r="C62" s="63"/>
      <c r="D62" s="63"/>
      <c r="E62" s="63"/>
      <c r="F62" s="63"/>
      <c r="G62" s="63"/>
    </row>
  </sheetData>
  <sheetProtection/>
  <mergeCells count="18">
    <mergeCell ref="A53:I53"/>
    <mergeCell ref="E22:E23"/>
    <mergeCell ref="E25:E26"/>
    <mergeCell ref="E37:E38"/>
    <mergeCell ref="E51:E52"/>
    <mergeCell ref="E27:E28"/>
    <mergeCell ref="E46:E49"/>
    <mergeCell ref="A31:I31"/>
    <mergeCell ref="A10:I10"/>
    <mergeCell ref="F8:I8"/>
    <mergeCell ref="A42:I42"/>
    <mergeCell ref="A50:I50"/>
    <mergeCell ref="A15:I15"/>
    <mergeCell ref="A17:I17"/>
    <mergeCell ref="A35:I35"/>
    <mergeCell ref="E43:E45"/>
    <mergeCell ref="E18:E19"/>
    <mergeCell ref="E20:E21"/>
  </mergeCells>
  <printOptions/>
  <pageMargins left="0" right="0" top="0" bottom="0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E9" sqref="E9:E10"/>
    </sheetView>
  </sheetViews>
  <sheetFormatPr defaultColWidth="9.00390625" defaultRowHeight="12.75"/>
  <cols>
    <col min="1" max="1" width="4.375" style="0" customWidth="1"/>
    <col min="2" max="2" width="26.25390625" style="0" customWidth="1"/>
    <col min="3" max="3" width="30.625" style="0" customWidth="1"/>
    <col min="5" max="5" width="38.00390625" style="0" customWidth="1"/>
    <col min="6" max="6" width="11.125" style="0" customWidth="1"/>
    <col min="7" max="7" width="10.75390625" style="0" customWidth="1"/>
    <col min="8" max="8" width="12.375" style="0" customWidth="1"/>
  </cols>
  <sheetData>
    <row r="1" spans="1:6" ht="20.25" customHeight="1">
      <c r="A1" s="228" t="s">
        <v>596</v>
      </c>
      <c r="B1" s="228"/>
      <c r="C1" s="228"/>
      <c r="D1" s="228"/>
      <c r="E1" s="228"/>
      <c r="F1" s="228"/>
    </row>
    <row r="2" spans="1:6" ht="57" customHeight="1">
      <c r="A2" s="229" t="s">
        <v>597</v>
      </c>
      <c r="B2" s="229"/>
      <c r="C2" s="229"/>
      <c r="D2" s="229"/>
      <c r="E2" s="229"/>
      <c r="F2" s="229"/>
    </row>
    <row r="3" spans="1:6" ht="18">
      <c r="A3" s="230" t="s">
        <v>527</v>
      </c>
      <c r="B3" s="230"/>
      <c r="C3" s="230"/>
      <c r="D3" s="230"/>
      <c r="E3" s="230"/>
      <c r="F3" s="230"/>
    </row>
    <row r="4" spans="2:6" ht="24.75" customHeight="1">
      <c r="B4" s="54" t="s">
        <v>52</v>
      </c>
      <c r="C4" s="55"/>
      <c r="D4" s="55"/>
      <c r="E4" s="56"/>
      <c r="F4" s="56"/>
    </row>
    <row r="5" spans="2:6" ht="26.25" customHeight="1">
      <c r="B5" s="55" t="s">
        <v>532</v>
      </c>
      <c r="C5" s="55"/>
      <c r="D5" s="55"/>
      <c r="E5" s="56"/>
      <c r="F5" s="56"/>
    </row>
    <row r="6" spans="1:6" ht="27.75" customHeight="1">
      <c r="A6" s="52"/>
      <c r="B6" s="58" t="s">
        <v>533</v>
      </c>
      <c r="C6" s="58"/>
      <c r="D6" s="58"/>
      <c r="E6" s="59"/>
      <c r="F6" s="59"/>
    </row>
    <row r="8" spans="5:8" ht="15.75">
      <c r="E8" s="257" t="s">
        <v>963</v>
      </c>
      <c r="F8" s="257"/>
      <c r="G8" s="257"/>
      <c r="H8" s="257"/>
    </row>
    <row r="9" spans="1:14" s="12" customFormat="1" ht="19.5" customHeight="1">
      <c r="A9" s="261" t="s">
        <v>59</v>
      </c>
      <c r="B9" s="262" t="s">
        <v>718</v>
      </c>
      <c r="C9" s="262"/>
      <c r="D9" s="258" t="s">
        <v>719</v>
      </c>
      <c r="E9" s="258" t="s">
        <v>62</v>
      </c>
      <c r="F9" s="258" t="s">
        <v>932</v>
      </c>
      <c r="G9" s="258" t="s">
        <v>933</v>
      </c>
      <c r="H9" s="258" t="s">
        <v>934</v>
      </c>
      <c r="J9" s="120"/>
      <c r="K9" s="120"/>
      <c r="L9" s="120"/>
      <c r="N9" s="152"/>
    </row>
    <row r="10" spans="1:15" s="12" customFormat="1" ht="27" customHeight="1">
      <c r="A10" s="261"/>
      <c r="B10" s="179" t="s">
        <v>60</v>
      </c>
      <c r="C10" s="179" t="s">
        <v>378</v>
      </c>
      <c r="D10" s="258"/>
      <c r="E10" s="258"/>
      <c r="F10" s="258"/>
      <c r="G10" s="258"/>
      <c r="H10" s="258"/>
      <c r="J10" s="153"/>
      <c r="K10" s="154"/>
      <c r="L10" s="155"/>
      <c r="M10" s="156"/>
      <c r="N10" s="157"/>
      <c r="O10" s="158"/>
    </row>
    <row r="11" spans="1:15" s="12" customFormat="1" ht="12" customHeight="1">
      <c r="A11" s="269" t="s">
        <v>720</v>
      </c>
      <c r="B11" s="269"/>
      <c r="C11" s="269"/>
      <c r="D11" s="269"/>
      <c r="E11" s="269"/>
      <c r="F11" s="269"/>
      <c r="G11" s="269"/>
      <c r="H11" s="269"/>
      <c r="I11" s="123"/>
      <c r="J11" s="159"/>
      <c r="K11" s="154"/>
      <c r="L11" s="155"/>
      <c r="M11" s="160"/>
      <c r="N11" s="161"/>
      <c r="O11" s="162"/>
    </row>
    <row r="12" spans="1:15" s="12" customFormat="1" ht="19.5" customHeight="1">
      <c r="A12" s="173">
        <v>1</v>
      </c>
      <c r="B12" s="259" t="s">
        <v>403</v>
      </c>
      <c r="C12" s="163" t="s">
        <v>721</v>
      </c>
      <c r="D12" s="164" t="s">
        <v>722</v>
      </c>
      <c r="E12" s="260" t="s">
        <v>723</v>
      </c>
      <c r="F12" s="185">
        <f>H12-(H12/100*25)</f>
        <v>1289.25</v>
      </c>
      <c r="G12" s="186">
        <f>H12-(H12/100*20)</f>
        <v>1375.2</v>
      </c>
      <c r="H12" s="187">
        <v>1719</v>
      </c>
      <c r="J12" s="92"/>
      <c r="K12" s="154"/>
      <c r="L12" s="155"/>
      <c r="M12" s="160"/>
      <c r="N12" s="161" t="s">
        <v>724</v>
      </c>
      <c r="O12" s="162"/>
    </row>
    <row r="13" spans="1:15" s="12" customFormat="1" ht="19.5" customHeight="1">
      <c r="A13" s="173">
        <f aca="true" t="shared" si="0" ref="A13:A34">A12+1</f>
        <v>2</v>
      </c>
      <c r="B13" s="259"/>
      <c r="C13" s="163" t="s">
        <v>725</v>
      </c>
      <c r="D13" s="164" t="s">
        <v>722</v>
      </c>
      <c r="E13" s="260"/>
      <c r="F13" s="185">
        <f aca="true" t="shared" si="1" ref="F13:F34">H13-(H13/100*25)</f>
        <v>1731.75</v>
      </c>
      <c r="G13" s="186">
        <f>H13-(H13/100*20)</f>
        <v>1847.2</v>
      </c>
      <c r="H13" s="187">
        <v>2309</v>
      </c>
      <c r="J13" s="92"/>
      <c r="K13" s="154"/>
      <c r="L13" s="155"/>
      <c r="N13" s="161" t="s">
        <v>726</v>
      </c>
      <c r="O13" s="162"/>
    </row>
    <row r="14" spans="1:15" s="12" customFormat="1" ht="19.5" customHeight="1">
      <c r="A14" s="173">
        <f t="shared" si="0"/>
        <v>3</v>
      </c>
      <c r="B14" s="259"/>
      <c r="C14" s="163" t="s">
        <v>727</v>
      </c>
      <c r="D14" s="164" t="s">
        <v>728</v>
      </c>
      <c r="E14" s="260"/>
      <c r="F14" s="185">
        <f t="shared" si="1"/>
        <v>1289.25</v>
      </c>
      <c r="G14" s="186">
        <f aca="true" t="shared" si="2" ref="G14:G34">H14-(H14/100*20)</f>
        <v>1375.2</v>
      </c>
      <c r="H14" s="187">
        <v>1719</v>
      </c>
      <c r="J14" s="92"/>
      <c r="K14" s="154"/>
      <c r="L14" s="155"/>
      <c r="N14" s="161" t="s">
        <v>729</v>
      </c>
      <c r="O14" s="162"/>
    </row>
    <row r="15" spans="1:15" s="12" customFormat="1" ht="19.5" customHeight="1">
      <c r="A15" s="173">
        <f t="shared" si="0"/>
        <v>4</v>
      </c>
      <c r="B15" s="259"/>
      <c r="C15" s="163" t="s">
        <v>730</v>
      </c>
      <c r="D15" s="164" t="s">
        <v>731</v>
      </c>
      <c r="E15" s="260" t="s">
        <v>732</v>
      </c>
      <c r="F15" s="185">
        <f t="shared" si="1"/>
        <v>1191</v>
      </c>
      <c r="G15" s="186">
        <f t="shared" si="2"/>
        <v>1270.4</v>
      </c>
      <c r="H15" s="187">
        <v>1588</v>
      </c>
      <c r="J15" s="92"/>
      <c r="K15" s="154"/>
      <c r="L15" s="155"/>
      <c r="N15" s="161" t="s">
        <v>733</v>
      </c>
      <c r="O15" s="162"/>
    </row>
    <row r="16" spans="1:15" s="12" customFormat="1" ht="19.5" customHeight="1">
      <c r="A16" s="173">
        <f t="shared" si="0"/>
        <v>5</v>
      </c>
      <c r="B16" s="259"/>
      <c r="C16" s="163" t="s">
        <v>734</v>
      </c>
      <c r="D16" s="164" t="s">
        <v>735</v>
      </c>
      <c r="E16" s="260"/>
      <c r="F16" s="185">
        <f t="shared" si="1"/>
        <v>1322.25</v>
      </c>
      <c r="G16" s="186">
        <f t="shared" si="2"/>
        <v>1410.4</v>
      </c>
      <c r="H16" s="187">
        <v>1763</v>
      </c>
      <c r="J16" s="92"/>
      <c r="K16" s="154"/>
      <c r="L16" s="155"/>
      <c r="N16" s="161" t="s">
        <v>736</v>
      </c>
      <c r="O16" s="162"/>
    </row>
    <row r="17" spans="1:15" s="12" customFormat="1" ht="19.5" customHeight="1">
      <c r="A17" s="173">
        <f t="shared" si="0"/>
        <v>6</v>
      </c>
      <c r="B17" s="259"/>
      <c r="C17" s="163" t="s">
        <v>737</v>
      </c>
      <c r="D17" s="164" t="s">
        <v>731</v>
      </c>
      <c r="E17" s="260"/>
      <c r="F17" s="185">
        <f t="shared" si="1"/>
        <v>1536.75</v>
      </c>
      <c r="G17" s="186">
        <f t="shared" si="2"/>
        <v>1639.2</v>
      </c>
      <c r="H17" s="187">
        <v>2049</v>
      </c>
      <c r="J17" s="92"/>
      <c r="K17" s="154"/>
      <c r="L17" s="155"/>
      <c r="N17" s="161" t="s">
        <v>738</v>
      </c>
      <c r="O17" s="162"/>
    </row>
    <row r="18" spans="1:15" s="12" customFormat="1" ht="19.5" customHeight="1">
      <c r="A18" s="173">
        <f t="shared" si="0"/>
        <v>7</v>
      </c>
      <c r="B18" s="180" t="s">
        <v>418</v>
      </c>
      <c r="C18" s="163" t="s">
        <v>739</v>
      </c>
      <c r="D18" s="164" t="s">
        <v>731</v>
      </c>
      <c r="E18" s="164" t="s">
        <v>740</v>
      </c>
      <c r="F18" s="185">
        <f t="shared" si="1"/>
        <v>315.75</v>
      </c>
      <c r="G18" s="186">
        <f t="shared" si="2"/>
        <v>336.8</v>
      </c>
      <c r="H18" s="187">
        <v>421</v>
      </c>
      <c r="J18" s="92"/>
      <c r="K18" s="154"/>
      <c r="L18" s="155"/>
      <c r="N18" s="161" t="s">
        <v>741</v>
      </c>
      <c r="O18" s="162"/>
    </row>
    <row r="19" spans="1:15" s="12" customFormat="1" ht="19.5" customHeight="1">
      <c r="A19" s="173">
        <f t="shared" si="0"/>
        <v>8</v>
      </c>
      <c r="B19" s="259" t="s">
        <v>403</v>
      </c>
      <c r="C19" s="163" t="s">
        <v>742</v>
      </c>
      <c r="D19" s="164" t="s">
        <v>731</v>
      </c>
      <c r="E19" s="164" t="s">
        <v>743</v>
      </c>
      <c r="F19" s="185">
        <f t="shared" si="1"/>
        <v>1606.5</v>
      </c>
      <c r="G19" s="186">
        <f t="shared" si="2"/>
        <v>1713.6</v>
      </c>
      <c r="H19" s="187">
        <v>2142</v>
      </c>
      <c r="J19" s="92"/>
      <c r="K19" s="154"/>
      <c r="L19" s="155"/>
      <c r="N19" s="161" t="s">
        <v>744</v>
      </c>
      <c r="O19" s="162"/>
    </row>
    <row r="20" spans="1:15" s="12" customFormat="1" ht="21" customHeight="1">
      <c r="A20" s="173">
        <f t="shared" si="0"/>
        <v>9</v>
      </c>
      <c r="B20" s="259"/>
      <c r="C20" s="163" t="s">
        <v>745</v>
      </c>
      <c r="D20" s="164" t="s">
        <v>746</v>
      </c>
      <c r="E20" s="164" t="s">
        <v>747</v>
      </c>
      <c r="F20" s="185">
        <f t="shared" si="1"/>
        <v>1568.25</v>
      </c>
      <c r="G20" s="186">
        <f t="shared" si="2"/>
        <v>1672.8</v>
      </c>
      <c r="H20" s="187">
        <v>2091</v>
      </c>
      <c r="J20" s="92"/>
      <c r="K20" s="154"/>
      <c r="L20" s="155"/>
      <c r="N20" s="161" t="s">
        <v>748</v>
      </c>
      <c r="O20" s="162"/>
    </row>
    <row r="21" spans="1:15" s="12" customFormat="1" ht="19.5" customHeight="1">
      <c r="A21" s="173">
        <f t="shared" si="0"/>
        <v>10</v>
      </c>
      <c r="B21" s="259"/>
      <c r="C21" s="163" t="s">
        <v>749</v>
      </c>
      <c r="D21" s="164" t="s">
        <v>746</v>
      </c>
      <c r="E21" s="260" t="s">
        <v>750</v>
      </c>
      <c r="F21" s="185">
        <f t="shared" si="1"/>
        <v>1441.5</v>
      </c>
      <c r="G21" s="186">
        <f t="shared" si="2"/>
        <v>1537.6</v>
      </c>
      <c r="H21" s="187">
        <v>1922</v>
      </c>
      <c r="J21" s="92"/>
      <c r="K21" s="154"/>
      <c r="L21" s="155"/>
      <c r="N21" s="161" t="s">
        <v>751</v>
      </c>
      <c r="O21" s="162"/>
    </row>
    <row r="22" spans="1:15" s="12" customFormat="1" ht="19.5" customHeight="1">
      <c r="A22" s="173">
        <f t="shared" si="0"/>
        <v>11</v>
      </c>
      <c r="B22" s="259"/>
      <c r="C22" s="163" t="s">
        <v>752</v>
      </c>
      <c r="D22" s="164" t="s">
        <v>746</v>
      </c>
      <c r="E22" s="260"/>
      <c r="F22" s="185">
        <f t="shared" si="1"/>
        <v>1718.25</v>
      </c>
      <c r="G22" s="186">
        <f t="shared" si="2"/>
        <v>1832.8</v>
      </c>
      <c r="H22" s="187">
        <v>2291</v>
      </c>
      <c r="J22" s="92"/>
      <c r="K22" s="154"/>
      <c r="L22" s="155"/>
      <c r="N22" s="161" t="s">
        <v>753</v>
      </c>
      <c r="O22" s="162"/>
    </row>
    <row r="23" spans="1:15" s="12" customFormat="1" ht="26.25" customHeight="1">
      <c r="A23" s="173">
        <f t="shared" si="0"/>
        <v>12</v>
      </c>
      <c r="B23" s="259"/>
      <c r="C23" s="163" t="s">
        <v>754</v>
      </c>
      <c r="D23" s="164" t="s">
        <v>746</v>
      </c>
      <c r="E23" s="164" t="s">
        <v>755</v>
      </c>
      <c r="F23" s="185">
        <f t="shared" si="1"/>
        <v>1441.5</v>
      </c>
      <c r="G23" s="186">
        <f t="shared" si="2"/>
        <v>1537.6</v>
      </c>
      <c r="H23" s="187">
        <v>1922</v>
      </c>
      <c r="J23" s="92"/>
      <c r="K23" s="154"/>
      <c r="L23" s="155"/>
      <c r="N23" s="161" t="s">
        <v>756</v>
      </c>
      <c r="O23" s="162"/>
    </row>
    <row r="24" spans="1:15" s="12" customFormat="1" ht="26.25" customHeight="1">
      <c r="A24" s="173">
        <f>A23+1</f>
        <v>13</v>
      </c>
      <c r="B24" s="259"/>
      <c r="C24" s="163" t="s">
        <v>757</v>
      </c>
      <c r="D24" s="164" t="s">
        <v>746</v>
      </c>
      <c r="E24" s="164" t="s">
        <v>758</v>
      </c>
      <c r="F24" s="185">
        <f t="shared" si="1"/>
        <v>1441.5</v>
      </c>
      <c r="G24" s="186">
        <f t="shared" si="2"/>
        <v>1537.6</v>
      </c>
      <c r="H24" s="187">
        <v>1922</v>
      </c>
      <c r="J24" s="92"/>
      <c r="K24" s="154"/>
      <c r="L24" s="155"/>
      <c r="N24" s="161" t="s">
        <v>759</v>
      </c>
      <c r="O24" s="162"/>
    </row>
    <row r="25" spans="1:15" s="12" customFormat="1" ht="26.25" customHeight="1">
      <c r="A25" s="173">
        <f t="shared" si="0"/>
        <v>14</v>
      </c>
      <c r="B25" s="259"/>
      <c r="C25" s="163" t="s">
        <v>760</v>
      </c>
      <c r="D25" s="164" t="s">
        <v>746</v>
      </c>
      <c r="E25" s="164" t="s">
        <v>761</v>
      </c>
      <c r="F25" s="185">
        <f t="shared" si="1"/>
        <v>2634.75</v>
      </c>
      <c r="G25" s="186">
        <f t="shared" si="2"/>
        <v>2810.4</v>
      </c>
      <c r="H25" s="187">
        <v>3513</v>
      </c>
      <c r="J25" s="92"/>
      <c r="K25" s="154"/>
      <c r="L25" s="155"/>
      <c r="N25" s="161" t="s">
        <v>762</v>
      </c>
      <c r="O25" s="162"/>
    </row>
    <row r="26" spans="1:15" s="12" customFormat="1" ht="19.5" customHeight="1">
      <c r="A26" s="173">
        <f t="shared" si="0"/>
        <v>15</v>
      </c>
      <c r="B26" s="259" t="s">
        <v>418</v>
      </c>
      <c r="C26" s="163" t="s">
        <v>763</v>
      </c>
      <c r="D26" s="164" t="s">
        <v>764</v>
      </c>
      <c r="E26" s="260" t="s">
        <v>765</v>
      </c>
      <c r="F26" s="185">
        <f t="shared" si="1"/>
        <v>434.25</v>
      </c>
      <c r="G26" s="186">
        <f t="shared" si="2"/>
        <v>463.2</v>
      </c>
      <c r="H26" s="187">
        <v>579</v>
      </c>
      <c r="J26" s="92"/>
      <c r="K26" s="154"/>
      <c r="L26" s="155"/>
      <c r="N26" s="161" t="s">
        <v>766</v>
      </c>
      <c r="O26" s="162"/>
    </row>
    <row r="27" spans="1:15" s="12" customFormat="1" ht="19.5" customHeight="1">
      <c r="A27" s="173">
        <f t="shared" si="0"/>
        <v>16</v>
      </c>
      <c r="B27" s="259"/>
      <c r="C27" s="163" t="s">
        <v>767</v>
      </c>
      <c r="D27" s="164" t="s">
        <v>764</v>
      </c>
      <c r="E27" s="260"/>
      <c r="F27" s="185">
        <f t="shared" si="1"/>
        <v>574.5</v>
      </c>
      <c r="G27" s="186">
        <f t="shared" si="2"/>
        <v>612.8</v>
      </c>
      <c r="H27" s="187">
        <v>766</v>
      </c>
      <c r="J27" s="92"/>
      <c r="K27" s="154"/>
      <c r="L27" s="155"/>
      <c r="N27" s="161" t="s">
        <v>768</v>
      </c>
      <c r="O27" s="162"/>
    </row>
    <row r="28" spans="1:15" s="12" customFormat="1" ht="19.5" customHeight="1">
      <c r="A28" s="173">
        <f t="shared" si="0"/>
        <v>17</v>
      </c>
      <c r="B28" s="259"/>
      <c r="C28" s="163" t="s">
        <v>769</v>
      </c>
      <c r="D28" s="164" t="s">
        <v>764</v>
      </c>
      <c r="E28" s="260"/>
      <c r="F28" s="185">
        <f t="shared" si="1"/>
        <v>434.25</v>
      </c>
      <c r="G28" s="186">
        <f t="shared" si="2"/>
        <v>463.2</v>
      </c>
      <c r="H28" s="187">
        <v>579</v>
      </c>
      <c r="J28" s="92"/>
      <c r="K28" s="154"/>
      <c r="L28" s="155"/>
      <c r="N28" s="161" t="s">
        <v>770</v>
      </c>
      <c r="O28" s="162"/>
    </row>
    <row r="29" spans="1:15" s="12" customFormat="1" ht="19.5" customHeight="1">
      <c r="A29" s="173">
        <f t="shared" si="0"/>
        <v>18</v>
      </c>
      <c r="B29" s="259"/>
      <c r="C29" s="163" t="s">
        <v>771</v>
      </c>
      <c r="D29" s="164" t="s">
        <v>764</v>
      </c>
      <c r="E29" s="260" t="s">
        <v>772</v>
      </c>
      <c r="F29" s="185">
        <f t="shared" si="1"/>
        <v>483.75</v>
      </c>
      <c r="G29" s="186">
        <f t="shared" si="2"/>
        <v>516</v>
      </c>
      <c r="H29" s="187">
        <v>645</v>
      </c>
      <c r="J29" s="92"/>
      <c r="K29" s="154"/>
      <c r="L29" s="155"/>
      <c r="N29" s="161" t="s">
        <v>773</v>
      </c>
      <c r="O29" s="162"/>
    </row>
    <row r="30" spans="1:15" s="12" customFormat="1" ht="19.5" customHeight="1">
      <c r="A30" s="173">
        <f t="shared" si="0"/>
        <v>19</v>
      </c>
      <c r="B30" s="259"/>
      <c r="C30" s="163" t="s">
        <v>774</v>
      </c>
      <c r="D30" s="164" t="s">
        <v>764</v>
      </c>
      <c r="E30" s="260"/>
      <c r="F30" s="185">
        <f t="shared" si="1"/>
        <v>459</v>
      </c>
      <c r="G30" s="186">
        <f t="shared" si="2"/>
        <v>489.6</v>
      </c>
      <c r="H30" s="187">
        <v>612</v>
      </c>
      <c r="J30" s="92"/>
      <c r="K30" s="154"/>
      <c r="L30" s="155"/>
      <c r="N30" s="161" t="s">
        <v>775</v>
      </c>
      <c r="O30" s="162"/>
    </row>
    <row r="31" spans="1:15" s="12" customFormat="1" ht="19.5" customHeight="1">
      <c r="A31" s="173">
        <f t="shared" si="0"/>
        <v>20</v>
      </c>
      <c r="B31" s="259"/>
      <c r="C31" s="163" t="s">
        <v>776</v>
      </c>
      <c r="D31" s="164" t="s">
        <v>764</v>
      </c>
      <c r="E31" s="260"/>
      <c r="F31" s="185">
        <f t="shared" si="1"/>
        <v>456</v>
      </c>
      <c r="G31" s="186">
        <f t="shared" si="2"/>
        <v>486.4</v>
      </c>
      <c r="H31" s="187">
        <v>608</v>
      </c>
      <c r="J31" s="92"/>
      <c r="K31" s="154"/>
      <c r="L31" s="155"/>
      <c r="N31" s="161" t="s">
        <v>777</v>
      </c>
      <c r="O31" s="162"/>
    </row>
    <row r="32" spans="1:15" s="12" customFormat="1" ht="39" customHeight="1">
      <c r="A32" s="173">
        <f t="shared" si="0"/>
        <v>21</v>
      </c>
      <c r="B32" s="259"/>
      <c r="C32" s="163" t="s">
        <v>778</v>
      </c>
      <c r="D32" s="164" t="s">
        <v>764</v>
      </c>
      <c r="E32" s="164" t="s">
        <v>779</v>
      </c>
      <c r="F32" s="185">
        <f t="shared" si="1"/>
        <v>507.75</v>
      </c>
      <c r="G32" s="186">
        <f t="shared" si="2"/>
        <v>541.6</v>
      </c>
      <c r="H32" s="187">
        <v>677</v>
      </c>
      <c r="J32" s="92"/>
      <c r="K32" s="154"/>
      <c r="L32" s="155"/>
      <c r="N32" s="161" t="s">
        <v>780</v>
      </c>
      <c r="O32" s="162"/>
    </row>
    <row r="33" spans="1:15" s="12" customFormat="1" ht="19.5" customHeight="1">
      <c r="A33" s="173">
        <f>A32+1</f>
        <v>22</v>
      </c>
      <c r="B33" s="259" t="s">
        <v>403</v>
      </c>
      <c r="C33" s="163" t="s">
        <v>781</v>
      </c>
      <c r="D33" s="164" t="s">
        <v>782</v>
      </c>
      <c r="E33" s="164" t="s">
        <v>783</v>
      </c>
      <c r="F33" s="185">
        <f t="shared" si="1"/>
        <v>2865</v>
      </c>
      <c r="G33" s="186">
        <f t="shared" si="2"/>
        <v>3056</v>
      </c>
      <c r="H33" s="187">
        <v>3820</v>
      </c>
      <c r="J33" s="92"/>
      <c r="K33" s="154"/>
      <c r="L33" s="155"/>
      <c r="N33" s="161" t="s">
        <v>784</v>
      </c>
      <c r="O33" s="162"/>
    </row>
    <row r="34" spans="1:15" s="12" customFormat="1" ht="19.5" customHeight="1">
      <c r="A34" s="173">
        <f t="shared" si="0"/>
        <v>23</v>
      </c>
      <c r="B34" s="259"/>
      <c r="C34" s="163" t="s">
        <v>785</v>
      </c>
      <c r="D34" s="164" t="s">
        <v>786</v>
      </c>
      <c r="E34" s="164" t="s">
        <v>787</v>
      </c>
      <c r="F34" s="185">
        <f t="shared" si="1"/>
        <v>2893.5</v>
      </c>
      <c r="G34" s="186">
        <f t="shared" si="2"/>
        <v>3086.4</v>
      </c>
      <c r="H34" s="187">
        <v>3858</v>
      </c>
      <c r="J34" s="92"/>
      <c r="K34" s="154"/>
      <c r="L34" s="155"/>
      <c r="N34" s="161" t="s">
        <v>788</v>
      </c>
      <c r="O34" s="162"/>
    </row>
    <row r="35" spans="1:15" s="12" customFormat="1" ht="11.25" customHeight="1">
      <c r="A35" s="269" t="s">
        <v>789</v>
      </c>
      <c r="B35" s="269"/>
      <c r="C35" s="269"/>
      <c r="D35" s="269"/>
      <c r="E35" s="269"/>
      <c r="F35" s="269"/>
      <c r="G35" s="269"/>
      <c r="H35" s="269"/>
      <c r="J35" s="165"/>
      <c r="K35" s="154"/>
      <c r="L35" s="155"/>
      <c r="N35" s="161"/>
      <c r="O35" s="162"/>
    </row>
    <row r="36" spans="1:15" s="12" customFormat="1" ht="15.75" customHeight="1">
      <c r="A36" s="181">
        <f>A34+1</f>
        <v>24</v>
      </c>
      <c r="B36" s="265" t="s">
        <v>790</v>
      </c>
      <c r="C36" s="163" t="s">
        <v>791</v>
      </c>
      <c r="D36" s="182">
        <v>29.6</v>
      </c>
      <c r="E36" s="182" t="s">
        <v>792</v>
      </c>
      <c r="F36" s="188">
        <f>H36-(H36/100*25)</f>
        <v>60.75</v>
      </c>
      <c r="G36" s="187">
        <f>H36-(H36/100*20)</f>
        <v>64.8</v>
      </c>
      <c r="H36" s="187">
        <v>81</v>
      </c>
      <c r="J36" s="92"/>
      <c r="K36" s="154"/>
      <c r="L36" s="155"/>
      <c r="N36" s="161" t="s">
        <v>793</v>
      </c>
      <c r="O36" s="162"/>
    </row>
    <row r="37" spans="1:15" s="12" customFormat="1" ht="15.75" customHeight="1">
      <c r="A37" s="173">
        <f aca="true" t="shared" si="3" ref="A37:A45">A36+1</f>
        <v>25</v>
      </c>
      <c r="B37" s="266"/>
      <c r="C37" s="163" t="s">
        <v>794</v>
      </c>
      <c r="D37" s="164" t="s">
        <v>795</v>
      </c>
      <c r="E37" s="164" t="s">
        <v>796</v>
      </c>
      <c r="F37" s="188">
        <f aca="true" t="shared" si="4" ref="F37:F45">H37-(H37/100*25)</f>
        <v>47.25</v>
      </c>
      <c r="G37" s="187">
        <f aca="true" t="shared" si="5" ref="G37:G45">H37-(H37/100*20)</f>
        <v>50.4</v>
      </c>
      <c r="H37" s="187">
        <v>63</v>
      </c>
      <c r="J37" s="92"/>
      <c r="K37" s="154"/>
      <c r="L37" s="155"/>
      <c r="N37" s="161" t="s">
        <v>797</v>
      </c>
      <c r="O37" s="162"/>
    </row>
    <row r="38" spans="1:15" s="12" customFormat="1" ht="15.75" customHeight="1">
      <c r="A38" s="173">
        <f t="shared" si="3"/>
        <v>26</v>
      </c>
      <c r="B38" s="259" t="s">
        <v>798</v>
      </c>
      <c r="C38" s="163" t="s">
        <v>799</v>
      </c>
      <c r="D38" s="164" t="s">
        <v>800</v>
      </c>
      <c r="E38" s="260" t="s">
        <v>801</v>
      </c>
      <c r="F38" s="188">
        <f t="shared" si="4"/>
        <v>76.5</v>
      </c>
      <c r="G38" s="187">
        <f t="shared" si="5"/>
        <v>81.6</v>
      </c>
      <c r="H38" s="187">
        <v>102</v>
      </c>
      <c r="J38" s="92"/>
      <c r="K38" s="154"/>
      <c r="L38" s="155"/>
      <c r="N38" s="161" t="s">
        <v>802</v>
      </c>
      <c r="O38" s="162"/>
    </row>
    <row r="39" spans="1:15" s="12" customFormat="1" ht="15.75" customHeight="1">
      <c r="A39" s="173">
        <f t="shared" si="3"/>
        <v>27</v>
      </c>
      <c r="B39" s="259"/>
      <c r="C39" s="163" t="s">
        <v>803</v>
      </c>
      <c r="D39" s="164" t="s">
        <v>804</v>
      </c>
      <c r="E39" s="260"/>
      <c r="F39" s="188">
        <f t="shared" si="4"/>
        <v>76.5</v>
      </c>
      <c r="G39" s="187">
        <f t="shared" si="5"/>
        <v>81.6</v>
      </c>
      <c r="H39" s="187">
        <v>102</v>
      </c>
      <c r="J39" s="92"/>
      <c r="K39" s="154"/>
      <c r="L39" s="155"/>
      <c r="N39" s="161" t="s">
        <v>805</v>
      </c>
      <c r="O39" s="162"/>
    </row>
    <row r="40" spans="1:15" s="12" customFormat="1" ht="15.75" customHeight="1">
      <c r="A40" s="173">
        <f t="shared" si="3"/>
        <v>28</v>
      </c>
      <c r="B40" s="259"/>
      <c r="C40" s="163" t="s">
        <v>806</v>
      </c>
      <c r="D40" s="164" t="s">
        <v>807</v>
      </c>
      <c r="E40" s="260"/>
      <c r="F40" s="188">
        <f t="shared" si="4"/>
        <v>76.5</v>
      </c>
      <c r="G40" s="187">
        <f t="shared" si="5"/>
        <v>81.6</v>
      </c>
      <c r="H40" s="187">
        <v>102</v>
      </c>
      <c r="J40" s="92"/>
      <c r="K40" s="154"/>
      <c r="L40" s="155"/>
      <c r="N40" s="161" t="s">
        <v>808</v>
      </c>
      <c r="O40" s="162"/>
    </row>
    <row r="41" spans="1:15" s="12" customFormat="1" ht="15.75" customHeight="1">
      <c r="A41" s="173">
        <f t="shared" si="3"/>
        <v>29</v>
      </c>
      <c r="B41" s="259"/>
      <c r="C41" s="163" t="s">
        <v>809</v>
      </c>
      <c r="D41" s="164" t="s">
        <v>800</v>
      </c>
      <c r="E41" s="260"/>
      <c r="F41" s="188">
        <f t="shared" si="4"/>
        <v>57</v>
      </c>
      <c r="G41" s="187">
        <f t="shared" si="5"/>
        <v>60.8</v>
      </c>
      <c r="H41" s="187">
        <v>76</v>
      </c>
      <c r="J41" s="92"/>
      <c r="K41" s="154"/>
      <c r="L41" s="155"/>
      <c r="N41" s="161" t="s">
        <v>810</v>
      </c>
      <c r="O41" s="162"/>
    </row>
    <row r="42" spans="1:15" s="12" customFormat="1" ht="15.75" customHeight="1">
      <c r="A42" s="173">
        <f t="shared" si="3"/>
        <v>30</v>
      </c>
      <c r="B42" s="259"/>
      <c r="C42" s="163" t="s">
        <v>811</v>
      </c>
      <c r="D42" s="164" t="s">
        <v>804</v>
      </c>
      <c r="E42" s="260"/>
      <c r="F42" s="188">
        <f t="shared" si="4"/>
        <v>57</v>
      </c>
      <c r="G42" s="187">
        <f t="shared" si="5"/>
        <v>60.8</v>
      </c>
      <c r="H42" s="187">
        <v>76</v>
      </c>
      <c r="J42" s="92"/>
      <c r="K42" s="154"/>
      <c r="L42" s="155"/>
      <c r="N42" s="161" t="s">
        <v>812</v>
      </c>
      <c r="O42" s="162"/>
    </row>
    <row r="43" spans="1:15" s="12" customFormat="1" ht="15.75" customHeight="1">
      <c r="A43" s="173">
        <f t="shared" si="3"/>
        <v>31</v>
      </c>
      <c r="B43" s="259"/>
      <c r="C43" s="163" t="s">
        <v>813</v>
      </c>
      <c r="D43" s="164" t="s">
        <v>807</v>
      </c>
      <c r="E43" s="260"/>
      <c r="F43" s="188">
        <f t="shared" si="4"/>
        <v>57</v>
      </c>
      <c r="G43" s="187">
        <f t="shared" si="5"/>
        <v>60.8</v>
      </c>
      <c r="H43" s="187">
        <v>76</v>
      </c>
      <c r="J43" s="92"/>
      <c r="K43" s="154"/>
      <c r="L43" s="155"/>
      <c r="N43" s="161" t="s">
        <v>814</v>
      </c>
      <c r="O43" s="162"/>
    </row>
    <row r="44" spans="1:15" s="12" customFormat="1" ht="15.75" customHeight="1">
      <c r="A44" s="173">
        <f t="shared" si="3"/>
        <v>32</v>
      </c>
      <c r="B44" s="259" t="s">
        <v>403</v>
      </c>
      <c r="C44" s="163" t="s">
        <v>815</v>
      </c>
      <c r="D44" s="164" t="s">
        <v>816</v>
      </c>
      <c r="E44" s="260" t="s">
        <v>817</v>
      </c>
      <c r="F44" s="188">
        <f t="shared" si="4"/>
        <v>459.75</v>
      </c>
      <c r="G44" s="187">
        <f t="shared" si="5"/>
        <v>490.4</v>
      </c>
      <c r="H44" s="187">
        <v>613</v>
      </c>
      <c r="J44" s="92"/>
      <c r="K44" s="154"/>
      <c r="L44" s="155"/>
      <c r="N44" s="161" t="s">
        <v>818</v>
      </c>
      <c r="O44" s="162"/>
    </row>
    <row r="45" spans="1:15" s="12" customFormat="1" ht="15.75" customHeight="1">
      <c r="A45" s="173">
        <f t="shared" si="3"/>
        <v>33</v>
      </c>
      <c r="B45" s="259"/>
      <c r="C45" s="163" t="s">
        <v>819</v>
      </c>
      <c r="D45" s="164" t="s">
        <v>820</v>
      </c>
      <c r="E45" s="260"/>
      <c r="F45" s="188">
        <f t="shared" si="4"/>
        <v>459.75</v>
      </c>
      <c r="G45" s="187">
        <f t="shared" si="5"/>
        <v>490.4</v>
      </c>
      <c r="H45" s="187">
        <v>613</v>
      </c>
      <c r="J45" s="92"/>
      <c r="K45" s="154"/>
      <c r="L45" s="155"/>
      <c r="N45" s="161" t="s">
        <v>821</v>
      </c>
      <c r="O45" s="162"/>
    </row>
    <row r="46" spans="1:15" s="12" customFormat="1" ht="12.75" customHeight="1">
      <c r="A46" s="272" t="s">
        <v>935</v>
      </c>
      <c r="B46" s="273"/>
      <c r="C46" s="273"/>
      <c r="D46" s="273"/>
      <c r="E46" s="273"/>
      <c r="F46" s="273"/>
      <c r="G46" s="273"/>
      <c r="H46" s="274"/>
      <c r="J46" s="166"/>
      <c r="K46" s="154"/>
      <c r="L46" s="155"/>
      <c r="N46" s="161"/>
      <c r="O46" s="162"/>
    </row>
    <row r="47" spans="1:15" s="12" customFormat="1" ht="17.25" customHeight="1">
      <c r="A47" s="173">
        <f>A45+1</f>
        <v>34</v>
      </c>
      <c r="B47" s="259" t="s">
        <v>403</v>
      </c>
      <c r="C47" s="163" t="s">
        <v>822</v>
      </c>
      <c r="D47" s="167" t="s">
        <v>823</v>
      </c>
      <c r="E47" s="260" t="s">
        <v>824</v>
      </c>
      <c r="F47" s="185">
        <f>H47-(H47/100*25)</f>
        <v>1320.42</v>
      </c>
      <c r="G47" s="187">
        <f>H47-(H47/100*20)</f>
        <v>1408.4479999999999</v>
      </c>
      <c r="H47" s="187">
        <v>1760.56</v>
      </c>
      <c r="J47" s="92"/>
      <c r="K47" s="154"/>
      <c r="L47" s="155"/>
      <c r="N47" s="161" t="s">
        <v>825</v>
      </c>
      <c r="O47" s="162"/>
    </row>
    <row r="48" spans="1:15" s="12" customFormat="1" ht="17.25" customHeight="1">
      <c r="A48" s="173">
        <f>A47+1</f>
        <v>35</v>
      </c>
      <c r="B48" s="259"/>
      <c r="C48" s="163" t="s">
        <v>826</v>
      </c>
      <c r="D48" s="167" t="s">
        <v>827</v>
      </c>
      <c r="E48" s="260"/>
      <c r="F48" s="185">
        <f aca="true" t="shared" si="6" ref="F48:F60">H48-(H48/100*25)</f>
        <v>1320.42</v>
      </c>
      <c r="G48" s="187">
        <f aca="true" t="shared" si="7" ref="G48:G60">H48-(H48/100*20)</f>
        <v>1408.4479999999999</v>
      </c>
      <c r="H48" s="187">
        <v>1760.56</v>
      </c>
      <c r="J48" s="92"/>
      <c r="K48" s="154"/>
      <c r="L48" s="155"/>
      <c r="N48" s="161" t="s">
        <v>828</v>
      </c>
      <c r="O48" s="162"/>
    </row>
    <row r="49" spans="1:15" s="12" customFormat="1" ht="17.25" customHeight="1">
      <c r="A49" s="173">
        <f>A48+1</f>
        <v>36</v>
      </c>
      <c r="B49" s="259"/>
      <c r="C49" s="163" t="s">
        <v>829</v>
      </c>
      <c r="D49" s="167" t="s">
        <v>830</v>
      </c>
      <c r="E49" s="278"/>
      <c r="F49" s="185">
        <f t="shared" si="6"/>
        <v>1320.42</v>
      </c>
      <c r="G49" s="187">
        <f t="shared" si="7"/>
        <v>1408.4479999999999</v>
      </c>
      <c r="H49" s="187">
        <v>1760.56</v>
      </c>
      <c r="J49" s="92"/>
      <c r="K49" s="154"/>
      <c r="L49" s="155"/>
      <c r="N49" s="161" t="s">
        <v>831</v>
      </c>
      <c r="O49" s="162"/>
    </row>
    <row r="50" spans="1:15" s="12" customFormat="1" ht="17.25" customHeight="1">
      <c r="A50" s="173">
        <f>A49+1</f>
        <v>37</v>
      </c>
      <c r="B50" s="259"/>
      <c r="C50" s="163" t="s">
        <v>832</v>
      </c>
      <c r="D50" s="167" t="s">
        <v>833</v>
      </c>
      <c r="E50" s="279"/>
      <c r="F50" s="185">
        <f t="shared" si="6"/>
        <v>1320.42</v>
      </c>
      <c r="G50" s="187">
        <f t="shared" si="7"/>
        <v>1408.4479999999999</v>
      </c>
      <c r="H50" s="187">
        <v>1760.56</v>
      </c>
      <c r="J50" s="92"/>
      <c r="K50" s="154"/>
      <c r="L50" s="155"/>
      <c r="N50" s="161" t="s">
        <v>834</v>
      </c>
      <c r="O50" s="162"/>
    </row>
    <row r="51" spans="1:15" s="12" customFormat="1" ht="17.25" customHeight="1">
      <c r="A51" s="173">
        <f>A50+1</f>
        <v>38</v>
      </c>
      <c r="B51" s="259"/>
      <c r="C51" s="168" t="s">
        <v>835</v>
      </c>
      <c r="D51" s="169" t="s">
        <v>836</v>
      </c>
      <c r="E51" s="263" t="s">
        <v>837</v>
      </c>
      <c r="F51" s="185">
        <f t="shared" si="6"/>
        <v>2043</v>
      </c>
      <c r="G51" s="187">
        <f t="shared" si="7"/>
        <v>2179.2</v>
      </c>
      <c r="H51" s="187">
        <v>2724</v>
      </c>
      <c r="J51" s="92"/>
      <c r="K51" s="154"/>
      <c r="L51" s="155"/>
      <c r="N51" s="161" t="s">
        <v>838</v>
      </c>
      <c r="O51" s="162"/>
    </row>
    <row r="52" spans="1:15" s="12" customFormat="1" ht="17.25" customHeight="1">
      <c r="A52" s="173">
        <f aca="true" t="shared" si="8" ref="A52:A60">A51+1</f>
        <v>39</v>
      </c>
      <c r="B52" s="259"/>
      <c r="C52" s="168" t="s">
        <v>839</v>
      </c>
      <c r="D52" s="169">
        <v>108.5</v>
      </c>
      <c r="E52" s="264"/>
      <c r="F52" s="185">
        <f t="shared" si="6"/>
        <v>1751.25</v>
      </c>
      <c r="G52" s="187">
        <f t="shared" si="7"/>
        <v>1868</v>
      </c>
      <c r="H52" s="187">
        <v>2335</v>
      </c>
      <c r="J52" s="92"/>
      <c r="K52" s="154"/>
      <c r="L52" s="155"/>
      <c r="N52" s="161" t="s">
        <v>840</v>
      </c>
      <c r="O52" s="162"/>
    </row>
    <row r="53" spans="1:15" s="12" customFormat="1" ht="17.25" customHeight="1">
      <c r="A53" s="173">
        <f>A52+1</f>
        <v>40</v>
      </c>
      <c r="B53" s="259"/>
      <c r="C53" s="168" t="s">
        <v>841</v>
      </c>
      <c r="D53" s="169" t="s">
        <v>842</v>
      </c>
      <c r="E53" s="263" t="s">
        <v>843</v>
      </c>
      <c r="F53" s="185">
        <f t="shared" si="6"/>
        <v>1699.1999999999998</v>
      </c>
      <c r="G53" s="187">
        <f t="shared" si="7"/>
        <v>1812.48</v>
      </c>
      <c r="H53" s="187">
        <v>2265.6</v>
      </c>
      <c r="J53" s="92"/>
      <c r="K53" s="154"/>
      <c r="L53" s="155"/>
      <c r="N53" s="161" t="s">
        <v>844</v>
      </c>
      <c r="O53" s="162"/>
    </row>
    <row r="54" spans="1:15" s="12" customFormat="1" ht="17.25" customHeight="1">
      <c r="A54" s="173">
        <f t="shared" si="8"/>
        <v>41</v>
      </c>
      <c r="B54" s="259"/>
      <c r="C54" s="170" t="s">
        <v>845</v>
      </c>
      <c r="D54" s="169" t="s">
        <v>846</v>
      </c>
      <c r="E54" s="264"/>
      <c r="F54" s="185">
        <f t="shared" si="6"/>
        <v>1699.1999999999998</v>
      </c>
      <c r="G54" s="187">
        <f t="shared" si="7"/>
        <v>1812.48</v>
      </c>
      <c r="H54" s="187">
        <v>2265.6</v>
      </c>
      <c r="J54" s="92"/>
      <c r="K54" s="154"/>
      <c r="L54" s="155"/>
      <c r="N54" s="161" t="s">
        <v>847</v>
      </c>
      <c r="O54" s="162"/>
    </row>
    <row r="55" spans="1:15" s="12" customFormat="1" ht="21">
      <c r="A55" s="173">
        <f>A54+1</f>
        <v>42</v>
      </c>
      <c r="B55" s="267" t="s">
        <v>418</v>
      </c>
      <c r="C55" s="168" t="s">
        <v>848</v>
      </c>
      <c r="D55" s="169" t="s">
        <v>746</v>
      </c>
      <c r="E55" s="169" t="s">
        <v>849</v>
      </c>
      <c r="F55" s="185">
        <f t="shared" si="6"/>
        <v>375.75</v>
      </c>
      <c r="G55" s="187">
        <f t="shared" si="7"/>
        <v>400.8</v>
      </c>
      <c r="H55" s="187">
        <v>501</v>
      </c>
      <c r="J55" s="92"/>
      <c r="K55" s="154"/>
      <c r="L55" s="155"/>
      <c r="N55" s="161" t="s">
        <v>850</v>
      </c>
      <c r="O55" s="162"/>
    </row>
    <row r="56" spans="1:15" s="12" customFormat="1" ht="31.5">
      <c r="A56" s="173">
        <f t="shared" si="8"/>
        <v>43</v>
      </c>
      <c r="B56" s="267"/>
      <c r="C56" s="168" t="s">
        <v>851</v>
      </c>
      <c r="D56" s="169" t="s">
        <v>746</v>
      </c>
      <c r="E56" s="169" t="s">
        <v>852</v>
      </c>
      <c r="F56" s="185">
        <f t="shared" si="6"/>
        <v>514.5</v>
      </c>
      <c r="G56" s="187">
        <f t="shared" si="7"/>
        <v>548.8</v>
      </c>
      <c r="H56" s="187">
        <v>686</v>
      </c>
      <c r="J56" s="92"/>
      <c r="K56" s="154"/>
      <c r="L56" s="155"/>
      <c r="N56" s="161" t="s">
        <v>853</v>
      </c>
      <c r="O56" s="162"/>
    </row>
    <row r="57" spans="1:15" s="12" customFormat="1" ht="15" customHeight="1">
      <c r="A57" s="173">
        <f t="shared" si="8"/>
        <v>44</v>
      </c>
      <c r="B57" s="267"/>
      <c r="C57" s="168" t="s">
        <v>854</v>
      </c>
      <c r="D57" s="169" t="s">
        <v>764</v>
      </c>
      <c r="E57" s="271" t="s">
        <v>105</v>
      </c>
      <c r="F57" s="185">
        <f t="shared" si="6"/>
        <v>417.75</v>
      </c>
      <c r="G57" s="187">
        <f t="shared" si="7"/>
        <v>445.6</v>
      </c>
      <c r="H57" s="187">
        <v>557</v>
      </c>
      <c r="J57" s="92"/>
      <c r="K57" s="154"/>
      <c r="L57" s="155"/>
      <c r="N57" s="161" t="s">
        <v>855</v>
      </c>
      <c r="O57" s="162"/>
    </row>
    <row r="58" spans="1:15" s="12" customFormat="1" ht="15" customHeight="1">
      <c r="A58" s="173">
        <f t="shared" si="8"/>
        <v>45</v>
      </c>
      <c r="B58" s="267"/>
      <c r="C58" s="168" t="s">
        <v>856</v>
      </c>
      <c r="D58" s="169" t="s">
        <v>764</v>
      </c>
      <c r="E58" s="271"/>
      <c r="F58" s="185">
        <f t="shared" si="6"/>
        <v>633.75</v>
      </c>
      <c r="G58" s="187">
        <f t="shared" si="7"/>
        <v>676</v>
      </c>
      <c r="H58" s="187">
        <v>845</v>
      </c>
      <c r="J58" s="92"/>
      <c r="K58" s="154"/>
      <c r="L58" s="155"/>
      <c r="N58" s="161" t="s">
        <v>857</v>
      </c>
      <c r="O58" s="162"/>
    </row>
    <row r="59" spans="1:15" s="12" customFormat="1" ht="15" customHeight="1">
      <c r="A59" s="173">
        <f t="shared" si="8"/>
        <v>46</v>
      </c>
      <c r="B59" s="267"/>
      <c r="C59" s="168" t="s">
        <v>858</v>
      </c>
      <c r="D59" s="169" t="s">
        <v>859</v>
      </c>
      <c r="E59" s="271"/>
      <c r="F59" s="185">
        <f t="shared" si="6"/>
        <v>463.73999999999995</v>
      </c>
      <c r="G59" s="187">
        <f t="shared" si="7"/>
        <v>494.65599999999995</v>
      </c>
      <c r="H59" s="187">
        <v>618.3199999999999</v>
      </c>
      <c r="J59" s="92"/>
      <c r="K59" s="154"/>
      <c r="L59" s="155"/>
      <c r="N59" s="161" t="s">
        <v>860</v>
      </c>
      <c r="O59" s="162"/>
    </row>
    <row r="60" spans="1:15" s="12" customFormat="1" ht="63">
      <c r="A60" s="173">
        <f t="shared" si="8"/>
        <v>47</v>
      </c>
      <c r="B60" s="267"/>
      <c r="C60" s="168" t="s">
        <v>861</v>
      </c>
      <c r="D60" s="169" t="s">
        <v>764</v>
      </c>
      <c r="E60" s="169" t="s">
        <v>862</v>
      </c>
      <c r="F60" s="185">
        <f t="shared" si="6"/>
        <v>514.5</v>
      </c>
      <c r="G60" s="187">
        <f t="shared" si="7"/>
        <v>548.8</v>
      </c>
      <c r="H60" s="187">
        <v>686</v>
      </c>
      <c r="J60" s="92"/>
      <c r="K60" s="154"/>
      <c r="L60" s="155"/>
      <c r="N60" s="161" t="s">
        <v>863</v>
      </c>
      <c r="O60" s="162"/>
    </row>
    <row r="61" spans="1:15" s="12" customFormat="1" ht="14.25" customHeight="1">
      <c r="A61" s="275" t="s">
        <v>936</v>
      </c>
      <c r="B61" s="276"/>
      <c r="C61" s="276"/>
      <c r="D61" s="276"/>
      <c r="E61" s="276"/>
      <c r="F61" s="276"/>
      <c r="G61" s="276"/>
      <c r="H61" s="277"/>
      <c r="J61" s="171"/>
      <c r="K61" s="154"/>
      <c r="L61" s="155"/>
      <c r="N61" s="161"/>
      <c r="O61" s="162"/>
    </row>
    <row r="62" spans="1:15" s="12" customFormat="1" ht="21.75" customHeight="1">
      <c r="A62" s="173">
        <f>A60+1</f>
        <v>48</v>
      </c>
      <c r="B62" s="267"/>
      <c r="C62" s="170" t="s">
        <v>864</v>
      </c>
      <c r="D62" s="169" t="s">
        <v>816</v>
      </c>
      <c r="E62" s="271" t="s">
        <v>357</v>
      </c>
      <c r="F62" s="185">
        <f>H62-(H62/100*25)</f>
        <v>909</v>
      </c>
      <c r="G62" s="187">
        <f>H62-(H62/100*20)</f>
        <v>969.6</v>
      </c>
      <c r="H62" s="187">
        <v>1212</v>
      </c>
      <c r="J62" s="92"/>
      <c r="K62" s="154"/>
      <c r="L62" s="155"/>
      <c r="N62" s="161" t="s">
        <v>865</v>
      </c>
      <c r="O62" s="162"/>
    </row>
    <row r="63" spans="1:15" s="12" customFormat="1" ht="21.75" customHeight="1">
      <c r="A63" s="173">
        <f aca="true" t="shared" si="9" ref="A63:A70">A62+1</f>
        <v>49</v>
      </c>
      <c r="B63" s="267"/>
      <c r="C63" s="170" t="s">
        <v>866</v>
      </c>
      <c r="D63" s="169" t="s">
        <v>867</v>
      </c>
      <c r="E63" s="271"/>
      <c r="F63" s="185">
        <f aca="true" t="shared" si="10" ref="F63:F86">H63-(H63/100*25)</f>
        <v>909</v>
      </c>
      <c r="G63" s="187">
        <f>H63-(H63/100*20)</f>
        <v>969.6</v>
      </c>
      <c r="H63" s="187">
        <v>1212</v>
      </c>
      <c r="J63" s="92"/>
      <c r="K63" s="154"/>
      <c r="L63" s="155"/>
      <c r="N63" s="161" t="s">
        <v>868</v>
      </c>
      <c r="O63" s="162"/>
    </row>
    <row r="64" spans="1:15" s="12" customFormat="1" ht="21.75" customHeight="1">
      <c r="A64" s="173">
        <f t="shared" si="9"/>
        <v>50</v>
      </c>
      <c r="B64" s="267"/>
      <c r="C64" s="170" t="s">
        <v>869</v>
      </c>
      <c r="D64" s="169" t="s">
        <v>870</v>
      </c>
      <c r="E64" s="271"/>
      <c r="F64" s="185">
        <f t="shared" si="10"/>
        <v>909</v>
      </c>
      <c r="G64" s="187">
        <f>H64-(H64/100*20)</f>
        <v>969.6</v>
      </c>
      <c r="H64" s="187">
        <v>1212</v>
      </c>
      <c r="J64" s="92"/>
      <c r="K64" s="154"/>
      <c r="L64" s="155"/>
      <c r="N64" s="161" t="s">
        <v>871</v>
      </c>
      <c r="O64" s="162"/>
    </row>
    <row r="65" spans="1:15" s="12" customFormat="1" ht="21.75" customHeight="1">
      <c r="A65" s="173">
        <f t="shared" si="9"/>
        <v>51</v>
      </c>
      <c r="B65" s="267"/>
      <c r="C65" s="168" t="s">
        <v>872</v>
      </c>
      <c r="D65" s="169" t="s">
        <v>867</v>
      </c>
      <c r="E65" s="169" t="s">
        <v>873</v>
      </c>
      <c r="F65" s="185">
        <f t="shared" si="10"/>
        <v>818.625</v>
      </c>
      <c r="G65" s="187">
        <f>H65-(H65/100*20)</f>
        <v>873.2</v>
      </c>
      <c r="H65" s="187">
        <v>1091.5</v>
      </c>
      <c r="J65" s="92"/>
      <c r="K65" s="154"/>
      <c r="L65" s="155"/>
      <c r="N65" s="161" t="s">
        <v>874</v>
      </c>
      <c r="O65" s="162"/>
    </row>
    <row r="66" spans="1:15" s="12" customFormat="1" ht="21.75" customHeight="1">
      <c r="A66" s="173">
        <f t="shared" si="9"/>
        <v>52</v>
      </c>
      <c r="B66" s="267"/>
      <c r="C66" s="168" t="s">
        <v>875</v>
      </c>
      <c r="D66" s="169" t="s">
        <v>846</v>
      </c>
      <c r="E66" s="271" t="s">
        <v>71</v>
      </c>
      <c r="F66" s="185">
        <f t="shared" si="10"/>
        <v>976.5</v>
      </c>
      <c r="G66" s="187">
        <f aca="true" t="shared" si="11" ref="G66:G86">H66-(H66/100*20)</f>
        <v>1041.6</v>
      </c>
      <c r="H66" s="187">
        <v>1302</v>
      </c>
      <c r="J66" s="92"/>
      <c r="K66" s="154"/>
      <c r="L66" s="155"/>
      <c r="N66" s="161" t="s">
        <v>876</v>
      </c>
      <c r="O66" s="162"/>
    </row>
    <row r="67" spans="1:15" s="12" customFormat="1" ht="21.75" customHeight="1">
      <c r="A67" s="173">
        <f t="shared" si="9"/>
        <v>53</v>
      </c>
      <c r="B67" s="267"/>
      <c r="C67" s="168" t="s">
        <v>877</v>
      </c>
      <c r="D67" s="169" t="s">
        <v>878</v>
      </c>
      <c r="E67" s="271"/>
      <c r="F67" s="185">
        <f t="shared" si="10"/>
        <v>918</v>
      </c>
      <c r="G67" s="187">
        <f t="shared" si="11"/>
        <v>979.2</v>
      </c>
      <c r="H67" s="187">
        <v>1224</v>
      </c>
      <c r="J67" s="92"/>
      <c r="K67" s="154"/>
      <c r="L67" s="155"/>
      <c r="N67" s="161" t="s">
        <v>879</v>
      </c>
      <c r="O67" s="162"/>
    </row>
    <row r="68" spans="1:15" s="12" customFormat="1" ht="21.75" customHeight="1">
      <c r="A68" s="173">
        <f t="shared" si="9"/>
        <v>54</v>
      </c>
      <c r="B68" s="267"/>
      <c r="C68" s="168" t="s">
        <v>880</v>
      </c>
      <c r="D68" s="169" t="s">
        <v>842</v>
      </c>
      <c r="E68" s="271"/>
      <c r="F68" s="185">
        <f t="shared" si="10"/>
        <v>976.5</v>
      </c>
      <c r="G68" s="187">
        <f t="shared" si="11"/>
        <v>1041.6</v>
      </c>
      <c r="H68" s="187">
        <v>1302</v>
      </c>
      <c r="J68" s="92"/>
      <c r="K68" s="154"/>
      <c r="L68" s="155"/>
      <c r="N68" s="161" t="s">
        <v>881</v>
      </c>
      <c r="O68" s="162"/>
    </row>
    <row r="69" spans="1:15" s="12" customFormat="1" ht="21.75" customHeight="1">
      <c r="A69" s="173">
        <f t="shared" si="9"/>
        <v>55</v>
      </c>
      <c r="B69" s="267"/>
      <c r="C69" s="168" t="s">
        <v>882</v>
      </c>
      <c r="D69" s="172">
        <v>82.5</v>
      </c>
      <c r="E69" s="172" t="s">
        <v>883</v>
      </c>
      <c r="F69" s="185">
        <f t="shared" si="10"/>
        <v>1062</v>
      </c>
      <c r="G69" s="187">
        <f t="shared" si="11"/>
        <v>1132.8</v>
      </c>
      <c r="H69" s="187">
        <v>1416</v>
      </c>
      <c r="J69" s="92"/>
      <c r="K69" s="154"/>
      <c r="L69" s="155"/>
      <c r="N69" s="161"/>
      <c r="O69" s="162"/>
    </row>
    <row r="70" spans="1:15" s="12" customFormat="1" ht="21.75" customHeight="1">
      <c r="A70" s="173">
        <f t="shared" si="9"/>
        <v>56</v>
      </c>
      <c r="B70" s="267"/>
      <c r="C70" s="168" t="s">
        <v>884</v>
      </c>
      <c r="D70" s="172">
        <v>85</v>
      </c>
      <c r="E70" s="172" t="s">
        <v>885</v>
      </c>
      <c r="F70" s="185">
        <f t="shared" si="10"/>
        <v>929.25</v>
      </c>
      <c r="G70" s="187">
        <f t="shared" si="11"/>
        <v>991.2</v>
      </c>
      <c r="H70" s="187">
        <v>1239</v>
      </c>
      <c r="J70" s="92"/>
      <c r="K70" s="154"/>
      <c r="L70" s="155"/>
      <c r="N70" s="161"/>
      <c r="O70" s="162"/>
    </row>
    <row r="71" spans="1:15" s="12" customFormat="1" ht="13.5" customHeight="1">
      <c r="A71" s="269" t="s">
        <v>886</v>
      </c>
      <c r="B71" s="269"/>
      <c r="C71" s="269"/>
      <c r="D71" s="269"/>
      <c r="E71" s="269"/>
      <c r="F71" s="269"/>
      <c r="G71" s="269"/>
      <c r="H71" s="269"/>
      <c r="J71" s="165"/>
      <c r="K71" s="154"/>
      <c r="L71" s="155"/>
      <c r="N71" s="161"/>
      <c r="O71" s="162"/>
    </row>
    <row r="72" spans="1:15" s="12" customFormat="1" ht="18.75" customHeight="1">
      <c r="A72" s="173">
        <f>A70+1</f>
        <v>57</v>
      </c>
      <c r="B72" s="180" t="s">
        <v>403</v>
      </c>
      <c r="C72" s="163" t="s">
        <v>887</v>
      </c>
      <c r="D72" s="183" t="s">
        <v>888</v>
      </c>
      <c r="E72" s="164" t="s">
        <v>889</v>
      </c>
      <c r="F72" s="185">
        <f t="shared" si="10"/>
        <v>315.75</v>
      </c>
      <c r="G72" s="187">
        <f t="shared" si="11"/>
        <v>336.8</v>
      </c>
      <c r="H72" s="187">
        <v>421</v>
      </c>
      <c r="J72" s="92"/>
      <c r="K72" s="154"/>
      <c r="L72" s="155"/>
      <c r="N72" s="161" t="s">
        <v>890</v>
      </c>
      <c r="O72" s="162"/>
    </row>
    <row r="73" spans="1:15" s="12" customFormat="1" ht="13.5" customHeight="1">
      <c r="A73" s="270" t="s">
        <v>891</v>
      </c>
      <c r="B73" s="270"/>
      <c r="C73" s="270"/>
      <c r="D73" s="270"/>
      <c r="E73" s="270"/>
      <c r="F73" s="270"/>
      <c r="G73" s="270"/>
      <c r="H73" s="270"/>
      <c r="J73" s="171"/>
      <c r="K73" s="154"/>
      <c r="L73" s="155"/>
      <c r="N73" s="161"/>
      <c r="O73" s="162"/>
    </row>
    <row r="74" spans="1:15" s="12" customFormat="1" ht="15.75" customHeight="1">
      <c r="A74" s="173">
        <f>A72+1</f>
        <v>58</v>
      </c>
      <c r="B74" s="184" t="s">
        <v>798</v>
      </c>
      <c r="C74" s="174">
        <v>7501085</v>
      </c>
      <c r="D74" s="169">
        <v>61.72</v>
      </c>
      <c r="E74" s="169" t="s">
        <v>892</v>
      </c>
      <c r="F74" s="185">
        <v>14</v>
      </c>
      <c r="G74" s="187">
        <v>15</v>
      </c>
      <c r="H74" s="187">
        <v>18</v>
      </c>
      <c r="J74" s="92"/>
      <c r="K74" s="154"/>
      <c r="L74" s="155"/>
      <c r="N74" s="161" t="s">
        <v>893</v>
      </c>
      <c r="O74" s="162"/>
    </row>
    <row r="75" spans="1:15" s="12" customFormat="1" ht="12" customHeight="1">
      <c r="A75" s="270" t="s">
        <v>937</v>
      </c>
      <c r="B75" s="270"/>
      <c r="C75" s="270"/>
      <c r="D75" s="270"/>
      <c r="E75" s="270"/>
      <c r="F75" s="270"/>
      <c r="G75" s="270"/>
      <c r="H75" s="270"/>
      <c r="J75" s="171"/>
      <c r="K75" s="154"/>
      <c r="L75" s="155"/>
      <c r="N75" s="161"/>
      <c r="O75" s="162"/>
    </row>
    <row r="76" spans="1:15" s="12" customFormat="1" ht="21" customHeight="1">
      <c r="A76" s="173">
        <f>A74+1</f>
        <v>59</v>
      </c>
      <c r="B76" s="267" t="s">
        <v>798</v>
      </c>
      <c r="C76" s="174" t="s">
        <v>894</v>
      </c>
      <c r="D76" s="175" t="s">
        <v>895</v>
      </c>
      <c r="E76" s="175" t="s">
        <v>896</v>
      </c>
      <c r="F76" s="185">
        <f t="shared" si="10"/>
        <v>9.735</v>
      </c>
      <c r="G76" s="187">
        <v>11</v>
      </c>
      <c r="H76" s="187">
        <v>12.979999999999999</v>
      </c>
      <c r="J76" s="92"/>
      <c r="K76" s="154"/>
      <c r="L76" s="155"/>
      <c r="N76" s="161" t="s">
        <v>897</v>
      </c>
      <c r="O76" s="162"/>
    </row>
    <row r="77" spans="1:15" s="12" customFormat="1" ht="21" customHeight="1">
      <c r="A77" s="173">
        <f aca="true" t="shared" si="12" ref="A77:A83">A76+1</f>
        <v>60</v>
      </c>
      <c r="B77" s="267"/>
      <c r="C77" s="174" t="s">
        <v>898</v>
      </c>
      <c r="D77" s="175" t="s">
        <v>899</v>
      </c>
      <c r="E77" s="175" t="s">
        <v>900</v>
      </c>
      <c r="F77" s="185">
        <f t="shared" si="10"/>
        <v>17.7</v>
      </c>
      <c r="G77" s="187">
        <f t="shared" si="11"/>
        <v>18.88</v>
      </c>
      <c r="H77" s="187">
        <v>23.599999999999998</v>
      </c>
      <c r="J77" s="92"/>
      <c r="K77" s="154"/>
      <c r="L77" s="155"/>
      <c r="N77" s="161" t="s">
        <v>901</v>
      </c>
      <c r="O77" s="162"/>
    </row>
    <row r="78" spans="1:15" s="12" customFormat="1" ht="21" customHeight="1">
      <c r="A78" s="173">
        <f t="shared" si="12"/>
        <v>61</v>
      </c>
      <c r="B78" s="267"/>
      <c r="C78" s="174" t="s">
        <v>902</v>
      </c>
      <c r="D78" s="175" t="s">
        <v>903</v>
      </c>
      <c r="E78" s="175" t="s">
        <v>904</v>
      </c>
      <c r="F78" s="185">
        <f t="shared" si="10"/>
        <v>17.7</v>
      </c>
      <c r="G78" s="187">
        <f t="shared" si="11"/>
        <v>18.88</v>
      </c>
      <c r="H78" s="187">
        <v>23.599999999999998</v>
      </c>
      <c r="J78" s="92"/>
      <c r="K78" s="154"/>
      <c r="L78" s="155"/>
      <c r="N78" s="161" t="s">
        <v>905</v>
      </c>
      <c r="O78" s="162"/>
    </row>
    <row r="79" spans="1:15" s="12" customFormat="1" ht="21" customHeight="1">
      <c r="A79" s="173">
        <f t="shared" si="12"/>
        <v>62</v>
      </c>
      <c r="B79" s="267"/>
      <c r="C79" s="174" t="s">
        <v>906</v>
      </c>
      <c r="D79" s="175" t="s">
        <v>907</v>
      </c>
      <c r="E79" s="175" t="s">
        <v>908</v>
      </c>
      <c r="F79" s="185">
        <f t="shared" si="10"/>
        <v>23.009999999999998</v>
      </c>
      <c r="G79" s="187">
        <f t="shared" si="11"/>
        <v>24.544</v>
      </c>
      <c r="H79" s="187">
        <v>30.68</v>
      </c>
      <c r="J79" s="92"/>
      <c r="K79" s="154"/>
      <c r="L79" s="155"/>
      <c r="N79" s="161" t="s">
        <v>909</v>
      </c>
      <c r="O79" s="162"/>
    </row>
    <row r="80" spans="1:15" s="12" customFormat="1" ht="21" customHeight="1">
      <c r="A80" s="173"/>
      <c r="B80" s="267"/>
      <c r="C80" s="176" t="s">
        <v>910</v>
      </c>
      <c r="D80" s="175" t="s">
        <v>911</v>
      </c>
      <c r="E80" s="175" t="s">
        <v>912</v>
      </c>
      <c r="F80" s="185">
        <f t="shared" si="10"/>
        <v>30.089999999999996</v>
      </c>
      <c r="G80" s="187">
        <f t="shared" si="11"/>
        <v>32.096</v>
      </c>
      <c r="H80" s="187">
        <v>40.12</v>
      </c>
      <c r="J80" s="92"/>
      <c r="K80" s="154"/>
      <c r="L80" s="155"/>
      <c r="N80" s="161" t="s">
        <v>913</v>
      </c>
      <c r="O80" s="162"/>
    </row>
    <row r="81" spans="1:15" s="12" customFormat="1" ht="21" customHeight="1">
      <c r="A81" s="173">
        <f>A79+1</f>
        <v>63</v>
      </c>
      <c r="B81" s="267"/>
      <c r="C81" s="174" t="s">
        <v>914</v>
      </c>
      <c r="D81" s="175" t="s">
        <v>915</v>
      </c>
      <c r="E81" s="268" t="s">
        <v>916</v>
      </c>
      <c r="F81" s="185">
        <f t="shared" si="10"/>
        <v>68.25</v>
      </c>
      <c r="G81" s="187">
        <f t="shared" si="11"/>
        <v>72.8</v>
      </c>
      <c r="H81" s="187">
        <v>91</v>
      </c>
      <c r="J81" s="92"/>
      <c r="K81" s="154"/>
      <c r="L81" s="155"/>
      <c r="N81" s="161" t="s">
        <v>917</v>
      </c>
      <c r="O81" s="162"/>
    </row>
    <row r="82" spans="1:15" s="12" customFormat="1" ht="21" customHeight="1">
      <c r="A82" s="173">
        <f t="shared" si="12"/>
        <v>64</v>
      </c>
      <c r="B82" s="267"/>
      <c r="C82" s="174" t="s">
        <v>918</v>
      </c>
      <c r="D82" s="175" t="s">
        <v>915</v>
      </c>
      <c r="E82" s="268"/>
      <c r="F82" s="185">
        <f t="shared" si="10"/>
        <v>91.5</v>
      </c>
      <c r="G82" s="187">
        <f t="shared" si="11"/>
        <v>97.6</v>
      </c>
      <c r="H82" s="187">
        <v>122</v>
      </c>
      <c r="J82" s="92"/>
      <c r="K82" s="154"/>
      <c r="L82" s="155"/>
      <c r="N82" s="161" t="s">
        <v>919</v>
      </c>
      <c r="O82" s="162"/>
    </row>
    <row r="83" spans="1:15" s="12" customFormat="1" ht="21" customHeight="1">
      <c r="A83" s="173">
        <f t="shared" si="12"/>
        <v>65</v>
      </c>
      <c r="B83" s="267"/>
      <c r="C83" s="174" t="s">
        <v>920</v>
      </c>
      <c r="D83" s="175" t="s">
        <v>915</v>
      </c>
      <c r="E83" s="268"/>
      <c r="F83" s="185">
        <f t="shared" si="10"/>
        <v>68.25</v>
      </c>
      <c r="G83" s="187">
        <f t="shared" si="11"/>
        <v>72.8</v>
      </c>
      <c r="H83" s="187">
        <v>91</v>
      </c>
      <c r="J83" s="92"/>
      <c r="K83" s="154"/>
      <c r="L83" s="155"/>
      <c r="N83" s="161" t="s">
        <v>921</v>
      </c>
      <c r="O83" s="162"/>
    </row>
    <row r="84" spans="1:15" s="12" customFormat="1" ht="21" customHeight="1">
      <c r="A84" s="173">
        <f>A83+1</f>
        <v>66</v>
      </c>
      <c r="B84" s="267"/>
      <c r="C84" s="174" t="s">
        <v>922</v>
      </c>
      <c r="D84" s="175" t="s">
        <v>915</v>
      </c>
      <c r="E84" s="268"/>
      <c r="F84" s="185">
        <f t="shared" si="10"/>
        <v>91.5</v>
      </c>
      <c r="G84" s="187">
        <f t="shared" si="11"/>
        <v>97.6</v>
      </c>
      <c r="H84" s="187">
        <v>122</v>
      </c>
      <c r="J84" s="92"/>
      <c r="K84" s="154"/>
      <c r="L84" s="155"/>
      <c r="N84" s="161" t="s">
        <v>923</v>
      </c>
      <c r="O84" s="162"/>
    </row>
    <row r="85" spans="1:15" s="12" customFormat="1" ht="21" customHeight="1">
      <c r="A85" s="173">
        <f>A84+1</f>
        <v>67</v>
      </c>
      <c r="B85" s="267"/>
      <c r="C85" s="174" t="s">
        <v>924</v>
      </c>
      <c r="D85" s="175" t="s">
        <v>925</v>
      </c>
      <c r="E85" s="175" t="s">
        <v>926</v>
      </c>
      <c r="F85" s="185">
        <f t="shared" si="10"/>
        <v>59.295</v>
      </c>
      <c r="G85" s="187">
        <f t="shared" si="11"/>
        <v>63.248000000000005</v>
      </c>
      <c r="H85" s="187">
        <v>79.06</v>
      </c>
      <c r="J85" s="92"/>
      <c r="K85" s="154"/>
      <c r="L85" s="155"/>
      <c r="N85" s="161" t="s">
        <v>927</v>
      </c>
      <c r="O85" s="162"/>
    </row>
    <row r="86" spans="1:15" s="12" customFormat="1" ht="21" customHeight="1">
      <c r="A86" s="173">
        <f>A85+1</f>
        <v>68</v>
      </c>
      <c r="B86" s="177" t="s">
        <v>928</v>
      </c>
      <c r="C86" s="178" t="s">
        <v>929</v>
      </c>
      <c r="D86" s="175" t="s">
        <v>930</v>
      </c>
      <c r="E86" s="169"/>
      <c r="F86" s="185">
        <f t="shared" si="10"/>
        <v>89.38499999999999</v>
      </c>
      <c r="G86" s="187">
        <f t="shared" si="11"/>
        <v>95.344</v>
      </c>
      <c r="H86" s="187">
        <v>119.17999999999999</v>
      </c>
      <c r="J86" s="92"/>
      <c r="K86" s="154"/>
      <c r="L86" s="155"/>
      <c r="N86" s="161" t="s">
        <v>931</v>
      </c>
      <c r="O86" s="162"/>
    </row>
    <row r="90" ht="30">
      <c r="A90" s="60" t="s">
        <v>529</v>
      </c>
    </row>
    <row r="91" ht="9.75" customHeight="1">
      <c r="A91" s="61"/>
    </row>
    <row r="92" spans="1:7" ht="19.5">
      <c r="A92" s="62" t="s">
        <v>530</v>
      </c>
      <c r="B92" s="63"/>
      <c r="C92" s="63"/>
      <c r="D92" s="63"/>
      <c r="E92" s="63"/>
      <c r="F92" s="63"/>
      <c r="G92" s="63"/>
    </row>
    <row r="93" spans="1:7" ht="19.5">
      <c r="A93" s="63" t="s">
        <v>50</v>
      </c>
      <c r="B93" s="63"/>
      <c r="C93" s="63"/>
      <c r="D93" s="63"/>
      <c r="E93" s="63"/>
      <c r="F93" s="63"/>
      <c r="G93" s="63"/>
    </row>
    <row r="94" spans="1:7" ht="19.5">
      <c r="A94" s="62" t="s">
        <v>531</v>
      </c>
      <c r="B94" s="63"/>
      <c r="C94" s="63"/>
      <c r="D94" s="63"/>
      <c r="E94" s="63"/>
      <c r="F94" s="63"/>
      <c r="G94" s="63"/>
    </row>
  </sheetData>
  <sheetProtection/>
  <mergeCells count="43">
    <mergeCell ref="A75:H75"/>
    <mergeCell ref="A46:H46"/>
    <mergeCell ref="A61:H61"/>
    <mergeCell ref="A1:F1"/>
    <mergeCell ref="A2:F2"/>
    <mergeCell ref="A3:F3"/>
    <mergeCell ref="E62:E64"/>
    <mergeCell ref="E66:E68"/>
    <mergeCell ref="B47:B54"/>
    <mergeCell ref="E47:E50"/>
    <mergeCell ref="B76:B85"/>
    <mergeCell ref="E81:E84"/>
    <mergeCell ref="F9:F10"/>
    <mergeCell ref="A11:H11"/>
    <mergeCell ref="A35:H35"/>
    <mergeCell ref="A71:H71"/>
    <mergeCell ref="A73:H73"/>
    <mergeCell ref="B55:B60"/>
    <mergeCell ref="E57:E59"/>
    <mergeCell ref="B62:B70"/>
    <mergeCell ref="B33:B34"/>
    <mergeCell ref="G9:G10"/>
    <mergeCell ref="E51:E52"/>
    <mergeCell ref="E53:E54"/>
    <mergeCell ref="B36:B37"/>
    <mergeCell ref="B38:B43"/>
    <mergeCell ref="E38:E43"/>
    <mergeCell ref="B44:B45"/>
    <mergeCell ref="E44:E45"/>
    <mergeCell ref="A9:A10"/>
    <mergeCell ref="B9:C9"/>
    <mergeCell ref="D9:D10"/>
    <mergeCell ref="E9:E10"/>
    <mergeCell ref="E21:E22"/>
    <mergeCell ref="B26:B32"/>
    <mergeCell ref="E26:E28"/>
    <mergeCell ref="E29:E31"/>
    <mergeCell ref="E8:H8"/>
    <mergeCell ref="H9:H10"/>
    <mergeCell ref="B12:B17"/>
    <mergeCell ref="E12:E14"/>
    <mergeCell ref="E15:E17"/>
    <mergeCell ref="B19:B25"/>
  </mergeCells>
  <printOptions/>
  <pageMargins left="0.03937007874015748" right="0.03937007874015748" top="0.03937007874015748" bottom="0.03937007874015748" header="0.03937007874015748" footer="0.03937007874015748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</dc:creator>
  <cp:keywords/>
  <dc:description/>
  <cp:lastModifiedBy>no</cp:lastModifiedBy>
  <cp:lastPrinted>2017-07-27T11:47:53Z</cp:lastPrinted>
  <dcterms:created xsi:type="dcterms:W3CDTF">2011-11-22T12:25:08Z</dcterms:created>
  <dcterms:modified xsi:type="dcterms:W3CDTF">2017-08-01T07:09:20Z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